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/Users/claro/Nextcloud2/F. Clientes y proyectos/Proyectos x cliente/Unicef/2022/Tangente/2022_Guia Herramientas/3_Final/Arte-final/"/>
    </mc:Choice>
  </mc:AlternateContent>
  <xr:revisionPtr revIDLastSave="0" documentId="13_ncr:1_{62A355DB-968D-944A-88E2-980A5A67E50C}" xr6:coauthVersionLast="47" xr6:coauthVersionMax="47" xr10:uidLastSave="{00000000-0000-0000-0000-000000000000}"/>
  <bookViews>
    <workbookView xWindow="0" yWindow="500" windowWidth="28800" windowHeight="16840" tabRatio="873" firstSheet="1" activeTab="3" xr2:uid="{00000000-000D-0000-FFFF-FFFF00000000}"/>
  </bookViews>
  <sheets>
    <sheet name="Portada" sheetId="71" r:id="rId1"/>
    <sheet name="Gasto total por tipologia" sheetId="59" r:id="rId2"/>
    <sheet name="Gasto infancia por tipologia" sheetId="60" r:id="rId3"/>
    <sheet name="Presupuestos" sheetId="58" r:id="rId4"/>
    <sheet name="Derechos" sheetId="6" state="hidden" r:id="rId5"/>
    <sheet name="ODS" sheetId="63" state="hidden" r:id="rId6"/>
    <sheet name="Politica Gasto" sheetId="24" state="hidden" r:id="rId7"/>
    <sheet name="CAI" sheetId="66" state="hidden" r:id="rId8"/>
    <sheet name="Programas" sheetId="57" r:id="rId9"/>
    <sheet name="P1534" sheetId="31" r:id="rId10"/>
    <sheet name="P2321" sheetId="62" r:id="rId11"/>
    <sheet name="Password" sheetId="61" state="hidden" r:id="rId12"/>
    <sheet name="P3232" sheetId="67" r:id="rId13"/>
    <sheet name="Ponderadores gasto C" sheetId="68" r:id="rId14"/>
    <sheet name="Ponderador gasto D" sheetId="69" r:id="rId15"/>
    <sheet name="Ponderadores gasto E" sheetId="70" r:id="rId16"/>
  </sheets>
  <definedNames>
    <definedName name="_xlnm._FilterDatabase" localSheetId="3" hidden="1">Presupuestos!$A$2:$R$34</definedName>
    <definedName name="_xlnm._FilterDatabase" localSheetId="8" hidden="1">Programas!$A$1:$T$5</definedName>
  </definedNames>
  <calcPr calcId="191029"/>
  <pivotCaches>
    <pivotCache cacheId="1" r:id="rId1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67" l="1"/>
  <c r="H9" i="67"/>
  <c r="G9" i="67"/>
  <c r="F9" i="67"/>
  <c r="E9" i="67"/>
  <c r="D9" i="67"/>
  <c r="I17" i="31"/>
  <c r="H17" i="31"/>
  <c r="G17" i="31"/>
  <c r="F17" i="31"/>
  <c r="E17" i="31"/>
  <c r="D17" i="31"/>
  <c r="H10" i="67" l="1"/>
  <c r="G10" i="67"/>
  <c r="I10" i="67"/>
  <c r="E10" i="67"/>
  <c r="F10" i="67"/>
  <c r="T4" i="58"/>
  <c r="T5" i="58"/>
  <c r="T6" i="58"/>
  <c r="T7" i="58"/>
  <c r="T8" i="58"/>
  <c r="T9" i="58"/>
  <c r="T10" i="58"/>
  <c r="T11" i="58"/>
  <c r="T12" i="58"/>
  <c r="T13" i="58"/>
  <c r="T14" i="58"/>
  <c r="T15" i="58"/>
  <c r="T16" i="58"/>
  <c r="T17" i="58"/>
  <c r="T18" i="58"/>
  <c r="T19" i="58"/>
  <c r="T20" i="58"/>
  <c r="T21" i="58"/>
  <c r="T22" i="58"/>
  <c r="T23" i="58"/>
  <c r="T24" i="58"/>
  <c r="T25" i="58"/>
  <c r="T26" i="58"/>
  <c r="T27" i="58"/>
  <c r="T28" i="58"/>
  <c r="T29" i="58"/>
  <c r="T30" i="58"/>
  <c r="T31" i="58"/>
  <c r="T32" i="58"/>
  <c r="T33" i="58"/>
  <c r="T34" i="58"/>
  <c r="T3" i="58"/>
  <c r="S3" i="58" l="1"/>
  <c r="S4" i="58"/>
  <c r="S5" i="58"/>
  <c r="S6" i="58"/>
  <c r="S7" i="58"/>
  <c r="S8" i="58"/>
  <c r="S9" i="58"/>
  <c r="S10" i="58"/>
  <c r="S11" i="58"/>
  <c r="S12" i="58"/>
  <c r="S13" i="58"/>
  <c r="S14" i="58"/>
  <c r="S15" i="58"/>
  <c r="S16" i="58"/>
  <c r="S17" i="58"/>
  <c r="S18" i="58"/>
  <c r="S19" i="58"/>
  <c r="S20" i="58"/>
  <c r="S21" i="58"/>
  <c r="S22" i="58"/>
  <c r="S23" i="58"/>
  <c r="S24" i="58"/>
  <c r="S25" i="58"/>
  <c r="S26" i="58"/>
  <c r="S27" i="58"/>
  <c r="S28" i="58"/>
  <c r="S29" i="58"/>
  <c r="S30" i="58"/>
  <c r="S31" i="58"/>
  <c r="S32" i="58"/>
  <c r="S33" i="58"/>
  <c r="S34" i="58"/>
  <c r="I12" i="62" l="1"/>
  <c r="H12" i="62"/>
  <c r="G12" i="62"/>
  <c r="F12" i="62"/>
  <c r="E12" i="62"/>
  <c r="D12" i="62"/>
  <c r="F18" i="31" l="1"/>
  <c r="G13" i="62"/>
  <c r="H13" i="62"/>
  <c r="E13" i="62"/>
  <c r="F13" i="62"/>
  <c r="I13" i="62"/>
  <c r="H18" i="31"/>
  <c r="E18" i="31"/>
  <c r="I18" i="31"/>
  <c r="G18" i="31"/>
  <c r="E5" i="58"/>
  <c r="F5" i="58" s="1"/>
  <c r="E4" i="58"/>
  <c r="F4" i="58" s="1"/>
  <c r="Q4" i="58"/>
  <c r="R4" i="58"/>
  <c r="Q5" i="58"/>
  <c r="R5" i="58"/>
  <c r="E6" i="58"/>
  <c r="Q6" i="58"/>
  <c r="R6" i="58"/>
  <c r="E7" i="58"/>
  <c r="F7" i="58" s="1"/>
  <c r="Q7" i="58"/>
  <c r="R7" i="58"/>
  <c r="E8" i="58"/>
  <c r="F8" i="58" s="1"/>
  <c r="Q8" i="58"/>
  <c r="R8" i="58"/>
  <c r="E9" i="58"/>
  <c r="F9" i="58" s="1"/>
  <c r="Q9" i="58"/>
  <c r="R9" i="58"/>
  <c r="E10" i="58"/>
  <c r="Q10" i="58"/>
  <c r="R10" i="58"/>
  <c r="E11" i="58"/>
  <c r="Q11" i="58"/>
  <c r="R11" i="58"/>
  <c r="E12" i="58"/>
  <c r="Q12" i="58"/>
  <c r="R12" i="58"/>
  <c r="E13" i="58"/>
  <c r="F13" i="58" s="1"/>
  <c r="Q13" i="58"/>
  <c r="R13" i="58"/>
  <c r="E14" i="58"/>
  <c r="Q14" i="58"/>
  <c r="R14" i="58"/>
  <c r="E15" i="58"/>
  <c r="Q15" i="58"/>
  <c r="R15" i="58"/>
  <c r="E16" i="58"/>
  <c r="F16" i="58" s="1"/>
  <c r="K16" i="58" s="1"/>
  <c r="Q16" i="58"/>
  <c r="R16" i="58"/>
  <c r="E17" i="58"/>
  <c r="Q17" i="58"/>
  <c r="R17" i="58"/>
  <c r="E18" i="58"/>
  <c r="F18" i="58" s="1"/>
  <c r="G18" i="58" s="1"/>
  <c r="Q18" i="58"/>
  <c r="R18" i="58"/>
  <c r="E19" i="58"/>
  <c r="Q19" i="58"/>
  <c r="R19" i="58"/>
  <c r="E20" i="58"/>
  <c r="Q20" i="58"/>
  <c r="R20" i="58"/>
  <c r="E21" i="58"/>
  <c r="Q21" i="58"/>
  <c r="R21" i="58"/>
  <c r="E22" i="58"/>
  <c r="Q22" i="58"/>
  <c r="R22" i="58"/>
  <c r="E23" i="58"/>
  <c r="Q23" i="58"/>
  <c r="R23" i="58"/>
  <c r="E24" i="58"/>
  <c r="Q24" i="58"/>
  <c r="R24" i="58"/>
  <c r="E25" i="58"/>
  <c r="Q25" i="58"/>
  <c r="R25" i="58"/>
  <c r="E26" i="58"/>
  <c r="Q26" i="58"/>
  <c r="R26" i="58"/>
  <c r="E27" i="58"/>
  <c r="Q27" i="58"/>
  <c r="R27" i="58"/>
  <c r="E28" i="58"/>
  <c r="Q28" i="58"/>
  <c r="R28" i="58"/>
  <c r="E29" i="58"/>
  <c r="Q29" i="58"/>
  <c r="R29" i="58"/>
  <c r="E30" i="58"/>
  <c r="Q30" i="58"/>
  <c r="R30" i="58"/>
  <c r="E31" i="58"/>
  <c r="Q31" i="58"/>
  <c r="R31" i="58"/>
  <c r="E32" i="58"/>
  <c r="Q32" i="58"/>
  <c r="R32" i="58"/>
  <c r="E33" i="58"/>
  <c r="Q33" i="58"/>
  <c r="R33" i="58"/>
  <c r="E34" i="58"/>
  <c r="Q34" i="58"/>
  <c r="R34" i="58"/>
  <c r="R3" i="58"/>
  <c r="Q3" i="58"/>
  <c r="I7" i="58" l="1"/>
  <c r="J7" i="58"/>
  <c r="K4" i="58"/>
  <c r="F11" i="58"/>
  <c r="K11" i="58" s="1"/>
  <c r="F26" i="58"/>
  <c r="I26" i="58" s="1"/>
  <c r="F14" i="58"/>
  <c r="G14" i="58" s="1"/>
  <c r="F19" i="58"/>
  <c r="K19" i="58" s="1"/>
  <c r="F24" i="58"/>
  <c r="K24" i="58" s="1"/>
  <c r="F33" i="58"/>
  <c r="I33" i="58" s="1"/>
  <c r="F27" i="58"/>
  <c r="K27" i="58" s="1"/>
  <c r="F22" i="58"/>
  <c r="F31" i="58"/>
  <c r="K31" i="58" s="1"/>
  <c r="K8" i="58"/>
  <c r="F34" i="58"/>
  <c r="K34" i="58" s="1"/>
  <c r="G16" i="58"/>
  <c r="I16" i="58"/>
  <c r="J16" i="58"/>
  <c r="F29" i="58"/>
  <c r="I29" i="58" s="1"/>
  <c r="F28" i="58"/>
  <c r="H28" i="58" s="1"/>
  <c r="F23" i="58"/>
  <c r="J23" i="58" s="1"/>
  <c r="H18" i="58"/>
  <c r="J18" i="58"/>
  <c r="G5" i="58"/>
  <c r="H5" i="58"/>
  <c r="I5" i="58"/>
  <c r="J5" i="58"/>
  <c r="K5" i="58"/>
  <c r="F32" i="58"/>
  <c r="H32" i="58" s="1"/>
  <c r="F17" i="58"/>
  <c r="J17" i="58" s="1"/>
  <c r="G9" i="58"/>
  <c r="H9" i="58"/>
  <c r="I9" i="58"/>
  <c r="J9" i="58"/>
  <c r="K9" i="58"/>
  <c r="F21" i="58"/>
  <c r="F15" i="58"/>
  <c r="G13" i="58"/>
  <c r="H13" i="58"/>
  <c r="I13" i="58"/>
  <c r="J13" i="58"/>
  <c r="K13" i="58"/>
  <c r="K7" i="58"/>
  <c r="G7" i="58"/>
  <c r="F30" i="58"/>
  <c r="I30" i="58" s="1"/>
  <c r="K29" i="58"/>
  <c r="H26" i="58"/>
  <c r="J26" i="58"/>
  <c r="F20" i="58"/>
  <c r="H20" i="58" s="1"/>
  <c r="K18" i="58"/>
  <c r="F25" i="58"/>
  <c r="H25" i="58" s="1"/>
  <c r="I23" i="58"/>
  <c r="I18" i="58"/>
  <c r="H16" i="58"/>
  <c r="F12" i="58"/>
  <c r="J12" i="58" s="1"/>
  <c r="J11" i="58"/>
  <c r="F10" i="58"/>
  <c r="K10" i="58" s="1"/>
  <c r="J8" i="58"/>
  <c r="H7" i="58"/>
  <c r="F6" i="58"/>
  <c r="J6" i="58" s="1"/>
  <c r="J4" i="58"/>
  <c r="I8" i="58"/>
  <c r="I4" i="58"/>
  <c r="H11" i="58"/>
  <c r="H8" i="58"/>
  <c r="H4" i="58"/>
  <c r="G11" i="58"/>
  <c r="G8" i="58"/>
  <c r="G4" i="58"/>
  <c r="J22" i="58" l="1"/>
  <c r="H22" i="58"/>
  <c r="I11" i="58"/>
  <c r="H14" i="58"/>
  <c r="J28" i="58"/>
  <c r="K28" i="58"/>
  <c r="I34" i="58"/>
  <c r="H34" i="58"/>
  <c r="J24" i="58"/>
  <c r="G24" i="58"/>
  <c r="J14" i="58"/>
  <c r="K12" i="58"/>
  <c r="J25" i="58"/>
  <c r="I19" i="58"/>
  <c r="G22" i="58"/>
  <c r="J31" i="58"/>
  <c r="J32" i="58"/>
  <c r="G31" i="58"/>
  <c r="H19" i="58"/>
  <c r="G26" i="58"/>
  <c r="I24" i="58"/>
  <c r="J10" i="58"/>
  <c r="H27" i="58"/>
  <c r="H24" i="58"/>
  <c r="K23" i="58"/>
  <c r="H17" i="58"/>
  <c r="I31" i="58"/>
  <c r="H31" i="58"/>
  <c r="I27" i="58"/>
  <c r="G27" i="58"/>
  <c r="J27" i="58"/>
  <c r="K33" i="58"/>
  <c r="H33" i="58"/>
  <c r="K14" i="58"/>
  <c r="I14" i="58"/>
  <c r="K26" i="58"/>
  <c r="I32" i="58"/>
  <c r="K32" i="58"/>
  <c r="G32" i="58"/>
  <c r="I28" i="58"/>
  <c r="G34" i="58"/>
  <c r="I22" i="58"/>
  <c r="G19" i="58"/>
  <c r="K21" i="58"/>
  <c r="G21" i="58"/>
  <c r="I15" i="58"/>
  <c r="G15" i="58"/>
  <c r="K15" i="58"/>
  <c r="J29" i="58"/>
  <c r="G33" i="58"/>
  <c r="I12" i="58"/>
  <c r="G12" i="58"/>
  <c r="H12" i="58"/>
  <c r="G25" i="58"/>
  <c r="I25" i="58"/>
  <c r="K25" i="58"/>
  <c r="J15" i="58"/>
  <c r="H23" i="58"/>
  <c r="J34" i="58"/>
  <c r="J19" i="58"/>
  <c r="G28" i="58"/>
  <c r="I21" i="58"/>
  <c r="G20" i="58"/>
  <c r="K20" i="58"/>
  <c r="I20" i="58"/>
  <c r="K30" i="58"/>
  <c r="H30" i="58"/>
  <c r="H29" i="58"/>
  <c r="K6" i="58"/>
  <c r="J30" i="58"/>
  <c r="J21" i="58"/>
  <c r="J20" i="58"/>
  <c r="G30" i="58"/>
  <c r="I10" i="58"/>
  <c r="H10" i="58"/>
  <c r="G10" i="58"/>
  <c r="G29" i="58"/>
  <c r="K22" i="58"/>
  <c r="I6" i="58"/>
  <c r="G6" i="58"/>
  <c r="H6" i="58"/>
  <c r="H21" i="58"/>
  <c r="G17" i="58"/>
  <c r="I17" i="58"/>
  <c r="K17" i="58"/>
  <c r="H15" i="58"/>
  <c r="J33" i="58"/>
  <c r="G23" i="58"/>
  <c r="E3" i="58"/>
  <c r="F3" i="58" l="1"/>
  <c r="K3" i="58" s="1"/>
  <c r="L5" i="57"/>
  <c r="M5" i="57"/>
  <c r="N5" i="57"/>
  <c r="O5" i="57"/>
  <c r="P5" i="57"/>
  <c r="P4" i="57"/>
  <c r="O4" i="57"/>
  <c r="N4" i="57"/>
  <c r="M4" i="57"/>
  <c r="L4" i="57"/>
  <c r="P3" i="57"/>
  <c r="O3" i="57"/>
  <c r="N3" i="57"/>
  <c r="M3" i="57"/>
  <c r="L3" i="57"/>
  <c r="P5" i="58" l="1"/>
  <c r="P6" i="58"/>
  <c r="O5" i="58"/>
  <c r="O6" i="58"/>
  <c r="N5" i="58"/>
  <c r="N6" i="58"/>
  <c r="M5" i="58"/>
  <c r="M6" i="58"/>
  <c r="J3" i="58"/>
  <c r="I3" i="58"/>
  <c r="H3" i="58"/>
  <c r="G3" i="58"/>
  <c r="P3" i="58"/>
  <c r="P13" i="58"/>
  <c r="P4" i="58"/>
  <c r="P19" i="58"/>
  <c r="P16" i="58"/>
  <c r="P7" i="58"/>
  <c r="P8" i="58"/>
  <c r="P9" i="58"/>
  <c r="P18" i="58"/>
  <c r="P20" i="58"/>
  <c r="P11" i="58"/>
  <c r="P17" i="58"/>
  <c r="P14" i="58"/>
  <c r="P12" i="58"/>
  <c r="P15" i="58"/>
  <c r="P21" i="58"/>
  <c r="P10" i="58"/>
  <c r="O27" i="58"/>
  <c r="O29" i="58"/>
  <c r="O26" i="58"/>
  <c r="O31" i="58"/>
  <c r="O24" i="58"/>
  <c r="O32" i="58"/>
  <c r="O23" i="58"/>
  <c r="O33" i="58"/>
  <c r="O28" i="58"/>
  <c r="O25" i="58"/>
  <c r="O22" i="58"/>
  <c r="O34" i="58"/>
  <c r="O30" i="58"/>
  <c r="P24" i="58"/>
  <c r="P27" i="58"/>
  <c r="P31" i="58"/>
  <c r="P34" i="58"/>
  <c r="P28" i="58"/>
  <c r="P26" i="58"/>
  <c r="P32" i="58"/>
  <c r="P23" i="58"/>
  <c r="P30" i="58"/>
  <c r="P25" i="58"/>
  <c r="P22" i="58"/>
  <c r="P29" i="58"/>
  <c r="P33" i="58"/>
  <c r="M3" i="58"/>
  <c r="M11" i="58"/>
  <c r="M9" i="58"/>
  <c r="M4" i="58"/>
  <c r="M14" i="58"/>
  <c r="M19" i="58"/>
  <c r="M17" i="58"/>
  <c r="M13" i="58"/>
  <c r="M16" i="58"/>
  <c r="M18" i="58"/>
  <c r="M7" i="58"/>
  <c r="M8" i="58"/>
  <c r="M21" i="58"/>
  <c r="M15" i="58"/>
  <c r="M12" i="58"/>
  <c r="M10" i="58"/>
  <c r="M20" i="58"/>
  <c r="N9" i="58"/>
  <c r="N3" i="58"/>
  <c r="N19" i="58"/>
  <c r="N17" i="58"/>
  <c r="N16" i="58"/>
  <c r="N11" i="58"/>
  <c r="N13" i="58"/>
  <c r="N12" i="58"/>
  <c r="N14" i="58"/>
  <c r="N8" i="58"/>
  <c r="N7" i="58"/>
  <c r="N18" i="58"/>
  <c r="N4" i="58"/>
  <c r="N21" i="58"/>
  <c r="N20" i="58"/>
  <c r="N15" i="58"/>
  <c r="N10" i="58"/>
  <c r="M26" i="58"/>
  <c r="M34" i="58"/>
  <c r="M23" i="58"/>
  <c r="M24" i="58"/>
  <c r="M28" i="58"/>
  <c r="M22" i="58"/>
  <c r="M31" i="58"/>
  <c r="M27" i="58"/>
  <c r="M25" i="58"/>
  <c r="M32" i="58"/>
  <c r="M29" i="58"/>
  <c r="M30" i="58"/>
  <c r="M33" i="58"/>
  <c r="O14" i="58"/>
  <c r="O3" i="58"/>
  <c r="O7" i="58"/>
  <c r="O8" i="58"/>
  <c r="O9" i="58"/>
  <c r="O11" i="58"/>
  <c r="O4" i="58"/>
  <c r="O18" i="58"/>
  <c r="O13" i="58"/>
  <c r="O16" i="58"/>
  <c r="O15" i="58"/>
  <c r="O12" i="58"/>
  <c r="O19" i="58"/>
  <c r="O21" i="58"/>
  <c r="O10" i="58"/>
  <c r="O20" i="58"/>
  <c r="O17" i="58"/>
  <c r="N26" i="58"/>
  <c r="N23" i="58"/>
  <c r="N34" i="58"/>
  <c r="N32" i="58"/>
  <c r="N24" i="58"/>
  <c r="N22" i="58"/>
  <c r="N27" i="58"/>
  <c r="N31" i="58"/>
  <c r="N25" i="58"/>
  <c r="N28" i="58"/>
  <c r="N30" i="58"/>
  <c r="N33" i="58"/>
  <c r="N29" i="58"/>
  <c r="L5" i="58" l="1"/>
  <c r="L6" i="58"/>
  <c r="L3" i="58"/>
  <c r="L19" i="58"/>
  <c r="L17" i="58"/>
  <c r="L30" i="58"/>
  <c r="L29" i="58"/>
  <c r="L22" i="58"/>
  <c r="L15" i="58"/>
  <c r="L7" i="58"/>
  <c r="L14" i="58"/>
  <c r="L11" i="58"/>
  <c r="L26" i="58"/>
  <c r="L33" i="58"/>
  <c r="L27" i="58"/>
  <c r="L31" i="58"/>
  <c r="L10" i="58"/>
  <c r="L21" i="58"/>
  <c r="L18" i="58"/>
  <c r="L13" i="58"/>
  <c r="L4" i="58"/>
  <c r="L23" i="58"/>
  <c r="L32" i="58"/>
  <c r="L25" i="58"/>
  <c r="L28" i="58"/>
  <c r="L24" i="58"/>
  <c r="L16" i="58"/>
  <c r="L34" i="58"/>
  <c r="L20" i="58"/>
  <c r="L12" i="58"/>
  <c r="L8" i="58"/>
  <c r="L9" i="58"/>
</calcChain>
</file>

<file path=xl/sharedStrings.xml><?xml version="1.0" encoding="utf-8"?>
<sst xmlns="http://schemas.openxmlformats.org/spreadsheetml/2006/main" count="454" uniqueCount="235">
  <si>
    <t>Etiquetas de fila</t>
  </si>
  <si>
    <t>Suma de Importes para la infancia</t>
  </si>
  <si>
    <t>Total general</t>
  </si>
  <si>
    <t>%</t>
  </si>
  <si>
    <t>9 Otros bienes públicos</t>
  </si>
  <si>
    <t>99 Otros bienes públicos</t>
  </si>
  <si>
    <t xml:space="preserve">1 Derecho a la supervivencia </t>
  </si>
  <si>
    <t>12 Vivienda e infraestructuras básicas</t>
  </si>
  <si>
    <t>14 Asistencia social</t>
  </si>
  <si>
    <t>15 Bienestar económico</t>
  </si>
  <si>
    <t>13 Salud</t>
  </si>
  <si>
    <t>2 Derecho al desarrollo pleno</t>
  </si>
  <si>
    <t>24 Desarrollo económico y medioambiental</t>
  </si>
  <si>
    <t>23 Políticas de juventud</t>
  </si>
  <si>
    <t>22 Cultura y ocio</t>
  </si>
  <si>
    <t>21 Educación</t>
  </si>
  <si>
    <t>4 Derecho a la participación</t>
  </si>
  <si>
    <t>42 Participación</t>
  </si>
  <si>
    <t>41 Información</t>
  </si>
  <si>
    <t>3 Derecho a la protección</t>
  </si>
  <si>
    <t>34 Justicia</t>
  </si>
  <si>
    <t>33 Seguridad</t>
  </si>
  <si>
    <t>32 Protección</t>
  </si>
  <si>
    <t>31 Derechos básicos</t>
  </si>
  <si>
    <t>12000</t>
  </si>
  <si>
    <t>12100</t>
  </si>
  <si>
    <t>14100</t>
  </si>
  <si>
    <t>16000</t>
  </si>
  <si>
    <t>16500</t>
  </si>
  <si>
    <t>22145</t>
  </si>
  <si>
    <t>22684</t>
  </si>
  <si>
    <t>22780</t>
  </si>
  <si>
    <t>22695</t>
  </si>
  <si>
    <t>22111</t>
  </si>
  <si>
    <t>22797</t>
  </si>
  <si>
    <t>20200</t>
  </si>
  <si>
    <t>22798</t>
  </si>
  <si>
    <t>22786</t>
  </si>
  <si>
    <t>22731</t>
  </si>
  <si>
    <t>22787</t>
  </si>
  <si>
    <t>21008</t>
  </si>
  <si>
    <t>21009</t>
  </si>
  <si>
    <t>21060</t>
  </si>
  <si>
    <t>21062</t>
  </si>
  <si>
    <t>21701</t>
  </si>
  <si>
    <t>21703</t>
  </si>
  <si>
    <t>22722</t>
  </si>
  <si>
    <t>22605</t>
  </si>
  <si>
    <t>22624</t>
  </si>
  <si>
    <t>48003</t>
  </si>
  <si>
    <t>48005</t>
  </si>
  <si>
    <t>48000</t>
  </si>
  <si>
    <t>48154</t>
  </si>
  <si>
    <t>48957</t>
  </si>
  <si>
    <t>48977</t>
  </si>
  <si>
    <t>11 Alimentación</t>
  </si>
  <si>
    <t>Política de Gasto (2)</t>
  </si>
  <si>
    <t>Denominación</t>
  </si>
  <si>
    <t>Deuda Pública.</t>
  </si>
  <si>
    <t>Seguridad y movilidad ciudadana.</t>
  </si>
  <si>
    <t>Vivienda y urbanismo.</t>
  </si>
  <si>
    <t>Bienestar comunitario.</t>
  </si>
  <si>
    <t>Medio ambiente.</t>
  </si>
  <si>
    <t>Pensiones.</t>
  </si>
  <si>
    <t>Otras prestaciones económicas a favor de empleados.</t>
  </si>
  <si>
    <t>Servicios Sociales y promoción social.</t>
  </si>
  <si>
    <t>Fomento del Empleo.</t>
  </si>
  <si>
    <t>Sanidad.</t>
  </si>
  <si>
    <t>Educación.</t>
  </si>
  <si>
    <t>Cultura.</t>
  </si>
  <si>
    <t>Deporte.</t>
  </si>
  <si>
    <t>Agricultura, Ganadería y Pesca.</t>
  </si>
  <si>
    <t>Industria y energía.</t>
  </si>
  <si>
    <t>Comercio, turismo y pequeñas y medianas empresas.</t>
  </si>
  <si>
    <t>Transporte público.</t>
  </si>
  <si>
    <t>Infraestructuras.</t>
  </si>
  <si>
    <t>Investigación, desarrollo e innovación.</t>
  </si>
  <si>
    <t>Otras actuaciones de carácter económico.</t>
  </si>
  <si>
    <t>Órganos de gobierno.</t>
  </si>
  <si>
    <t>Servicios de carácter general.</t>
  </si>
  <si>
    <t>Administración financiera y tributaria.</t>
  </si>
  <si>
    <t>Transferencias a otras Administraciones Públicas.</t>
  </si>
  <si>
    <t>Passwords</t>
  </si>
  <si>
    <t>TOTAL</t>
  </si>
  <si>
    <t>ODS</t>
  </si>
  <si>
    <t>1 Fin de la Pobreza</t>
  </si>
  <si>
    <t>2 Hambre Cero</t>
  </si>
  <si>
    <t>3 Salud y Bienestar</t>
  </si>
  <si>
    <t>4 Educación de Calidad</t>
  </si>
  <si>
    <t>5 Igualdad de Género</t>
  </si>
  <si>
    <t>6 Agua Limpia y Saneamiento</t>
  </si>
  <si>
    <t>7 Energía Asequible y no Contaminante</t>
  </si>
  <si>
    <t>8 Trabajo Decente y Crecimiento Económico</t>
  </si>
  <si>
    <t>9 Industria, Innovación e Infraestructuras</t>
  </si>
  <si>
    <t>10 Reducción de las Desigualdades</t>
  </si>
  <si>
    <t>11 Ciudades y Comunidades Sostenibles</t>
  </si>
  <si>
    <t>12 Producción y Consumos Responsables</t>
  </si>
  <si>
    <t>13 Acción por el Clima</t>
  </si>
  <si>
    <t>14 Vida Submarina</t>
  </si>
  <si>
    <t>15 Vida de Ecosistemas Terrestres</t>
  </si>
  <si>
    <t>16 Paz, Justicia e Instituciones Sólidas</t>
  </si>
  <si>
    <t>17 Alianzas para Lograr los Objetivos</t>
  </si>
  <si>
    <t>Cada niño y niña es valorado, respetado y tratado justamente dentro de sus comunidades</t>
  </si>
  <si>
    <t>Nombre abreviado</t>
  </si>
  <si>
    <t>Justicia</t>
  </si>
  <si>
    <t>Objetivos</t>
  </si>
  <si>
    <t>Las voces, necesidades y prioridades de cada niño y niña se escuchan y se consideran en las normativas y políticas públicas, en los presupuestos y en todas las decisiones que les afectan</t>
  </si>
  <si>
    <t>Participación</t>
  </si>
  <si>
    <t>Todos los niños y niñas tienen acceso a servicios esenciales de calidad</t>
  </si>
  <si>
    <t>Acceso a servicios</t>
  </si>
  <si>
    <t>Todos los niños y niñas viven en entornos seguros y limpios</t>
  </si>
  <si>
    <t>Entornos</t>
  </si>
  <si>
    <t>Todos los niños y niñas tienen la oportunidad de disfrutar de la vida familiar, el juego y el ocio</t>
  </si>
  <si>
    <t>Vida familiar, juego y ocio</t>
  </si>
  <si>
    <t>RETRIBUCIONES BASICAS DE FUNCIONARIOS</t>
  </si>
  <si>
    <t>RETRIBUCIONES COMPLEMENTARIAS FUNCIONARIOS</t>
  </si>
  <si>
    <t>OTRO PERSONAL</t>
  </si>
  <si>
    <t>SEGURIDAD SOCIAL A CARGO DEL AYUNTAMIENTO</t>
  </si>
  <si>
    <t>ARRENDAMIENTO DE MAQUINARIA E INSTALACIONES</t>
  </si>
  <si>
    <t>RENOVACIÓN JUEGOS INFANTILES OBSOLETOS</t>
  </si>
  <si>
    <t>CONSERVACION DE VIAS PUBLICAS Y FIRMES</t>
  </si>
  <si>
    <t>MANTENIMIENTO DE LOS FIRMES Y AGLOMERADOS</t>
  </si>
  <si>
    <t>CONSERVACION MOBILIARIO URBANO</t>
  </si>
  <si>
    <t>CONTRATO MANTENIMIENTO DE RAMPAS</t>
  </si>
  <si>
    <t>MENAJE, UTILES Y HERRAMIENTAS</t>
  </si>
  <si>
    <t>GASTOS SANITARIOS POR CORONAVIRUS</t>
  </si>
  <si>
    <t>CONTRATOS MANTENIMIENTO W.C.PUBLICOS</t>
  </si>
  <si>
    <t>1534 REPARACIÓN,CONSERVACIÓN Y MANTENIMIENTO DE ESPACIOS URBANOS</t>
  </si>
  <si>
    <t>CUOTAS PENSIONES A CARGO AYUNTAMIENTO</t>
  </si>
  <si>
    <t>JUEGOS INFANTILES</t>
  </si>
  <si>
    <t>2321 ATENCIÓN Y APOYO A PERSONAS  Y FAMILIAS CON NECESIDADES SOCIALES</t>
  </si>
  <si>
    <t>TRANSPORTE DE COMIDAS</t>
  </si>
  <si>
    <t>AYUDAS A EMERGENCIA SOCIAL</t>
  </si>
  <si>
    <t>SERVICIO DE COMIDA A DOMICILIO</t>
  </si>
  <si>
    <t>ESTUDIO SOBRE EL SAD</t>
  </si>
  <si>
    <t>PLAN POBREZA ENERGETICA</t>
  </si>
  <si>
    <t>CONVENIO CON ONG INFANTIL 1</t>
  </si>
  <si>
    <t>CONVENIO CON ONG PERSONAS MAYORES</t>
  </si>
  <si>
    <t>SERVICIO DE AYUDA A DOMICILIO - SAD</t>
  </si>
  <si>
    <t>3232 COLABORACIÓN EDUCATIVA CON CENTROS ESCOLARES</t>
  </si>
  <si>
    <t>PROGRAMAS EDUCATIVOS</t>
  </si>
  <si>
    <t>CONSEJO ESCOLAR MUNICIPAL</t>
  </si>
  <si>
    <t>JORNADAS</t>
  </si>
  <si>
    <t>DINAMIZACIÓN AMPAS</t>
  </si>
  <si>
    <t>GASTOS DE LIMPIEZA</t>
  </si>
  <si>
    <t>PROGRAMAS COMPENSACION EDUCATIVA</t>
  </si>
  <si>
    <t>PROGRAMA VACACIONAL FAMILIAS</t>
  </si>
  <si>
    <t>PROGRAMA 1534</t>
  </si>
  <si>
    <t>PROGRAMA 2321</t>
  </si>
  <si>
    <t>PROGRAMA 3232</t>
  </si>
  <si>
    <t>Se han identificado partidas destinadas a infancia y a población en general</t>
  </si>
  <si>
    <t>Es un programa mixto en el que hay partidas para personas mayores pero tambien destinadas a poblacion en riesgo de exclusion y algunas específicas de infancia</t>
  </si>
  <si>
    <t>Es un programa destinado a infancia pero tiene dos partidas para familias</t>
  </si>
  <si>
    <t>Ponderador Gasto D</t>
  </si>
  <si>
    <t>Porcentaje de poblacion infantil en el municipio</t>
  </si>
  <si>
    <t>AYUDAS PARA PERSONAS EN RIESGO DE POBREZA Y EXCLUSION</t>
  </si>
  <si>
    <t>Partida destinada a poblacion infantil</t>
  </si>
  <si>
    <t>Al ser convenio con entidad de atención a infancia, se considera gasto tipo A</t>
  </si>
  <si>
    <t>Al ser convenio con entidad de atención a población adulta, se considera gasto tipo B</t>
  </si>
  <si>
    <t>Partida destinada a población adulta. Por tanto, gasto tipo B.</t>
  </si>
  <si>
    <t>El Plan tiene como beneficiarios exclusivamente a familias en riesgo de pobreza energética. Por tanto, se considera gasto tipo C.</t>
  </si>
  <si>
    <t>Dado que el programa se destina a la población en general, sus partidas genéricas se consideran gasto tipo D.</t>
  </si>
  <si>
    <t>Dado que el programa se destina a población infantil, sus partidas genéricas se consideran gasto tipo A.</t>
  </si>
  <si>
    <t>Actividades destinadas a las familias del alumnado, por tanto gasto tipo C.</t>
  </si>
  <si>
    <t xml:space="preserve">% de niños, niñas y adolescentes residentes en familias beneficiarias de actuaciones destinadas a las AMPAS sobre el total de miembros de esas familias </t>
  </si>
  <si>
    <t>ID</t>
  </si>
  <si>
    <t>INC_C_1</t>
  </si>
  <si>
    <t>INC_C_2</t>
  </si>
  <si>
    <t>% de niños, niñas y adolescentes residentes en familias beneficiarias de actuaciones destinadas a la lucha contra la pobreza energética sobre el total de miembros de esas familias</t>
  </si>
  <si>
    <t>P3232</t>
  </si>
  <si>
    <t>P2321</t>
  </si>
  <si>
    <t>INC_D</t>
  </si>
  <si>
    <t>% de niños, niñas y adolescentes residentes el municipio sobre el total de la población</t>
  </si>
  <si>
    <t>P1534</t>
  </si>
  <si>
    <t>De no existir es indicador, se podrá emplear el % de niños, niñas y adolescentes residentes en familias en el municipio sobre el total de miembros de esas familias (o acudir al dato de la Comunidad Autónoma)</t>
  </si>
  <si>
    <t>INC_E_1</t>
  </si>
  <si>
    <t>% de niños, niñas y adolescentes del subcojunto de la población beneficiaria de las ayudas de emergencia social sobre el total de las personas beneficiarias de dichas ayudas</t>
  </si>
  <si>
    <t>Partida destinada a población en riesgo de pobreza y exclusión social. Como se destina a un subconjunto de la población en el que hay menores, pero en las que no es imprescindible su presencia, se considera gasto tipo E.</t>
  </si>
  <si>
    <t>% de niños, niñas y adolescentes del subcojunto de la población beneficiaria de las ayudas a personas en riesgo de pobreza y exclusión sobre el total de las personas beneficiarias de las ayudas</t>
  </si>
  <si>
    <t>De no existir es indicador, se podrá emplear el % de niños, niñas y adolescentes en riesgo de pobreza sobre el total de personas en riesgo de pobreza en el municipio (o acudir al dato de la Comunidad Autónoma)</t>
  </si>
  <si>
    <t>La información debe ser extraída de las estadísticas del padrón contínuo del INE o las que se elaboren desde el municipio</t>
  </si>
  <si>
    <t>PARTIDAS</t>
  </si>
  <si>
    <t>IMPORTE</t>
  </si>
  <si>
    <t>ECON</t>
  </si>
  <si>
    <t>PROGRAMA</t>
  </si>
  <si>
    <t>GASTO A</t>
  </si>
  <si>
    <t>GASTO B</t>
  </si>
  <si>
    <t>GASTO C</t>
  </si>
  <si>
    <t>GASTO D</t>
  </si>
  <si>
    <t>GASTO E</t>
  </si>
  <si>
    <t>OBSERVACIONES Y FUENTES</t>
  </si>
  <si>
    <t>REPARTO DEL PROGRAMA</t>
  </si>
  <si>
    <t>PONDERADORES ESPECÍFICOS</t>
  </si>
  <si>
    <t>PORCENTAJE QUE VA A INFANCIA</t>
  </si>
  <si>
    <t>DERECHOS</t>
  </si>
  <si>
    <t>DERECHOS DETALLADOS</t>
  </si>
  <si>
    <t>OBSERVACIONES ESPECÍFICAS RESPECTO A INFANCIA (EJEMPLOS)</t>
  </si>
  <si>
    <t>A</t>
  </si>
  <si>
    <t>B</t>
  </si>
  <si>
    <t>C</t>
  </si>
  <si>
    <t>D</t>
  </si>
  <si>
    <t>E</t>
  </si>
  <si>
    <t>FUENTE</t>
  </si>
  <si>
    <t>INDICADOR</t>
  </si>
  <si>
    <t>VALOR</t>
  </si>
  <si>
    <t>OBSERVACIONES</t>
  </si>
  <si>
    <t>PROGRAMA ASOCIADO</t>
  </si>
  <si>
    <t>PROGRAMAS ASOCIADOS</t>
  </si>
  <si>
    <t>DENOMINACIÓN DEL PROGRAMA</t>
  </si>
  <si>
    <t>CLASIFICACIÓN ECONÓMICA</t>
  </si>
  <si>
    <t>DENOMINACIÓN DE LA PARTIDA</t>
  </si>
  <si>
    <t>IMPORTE CONSOLIDADO (€)</t>
  </si>
  <si>
    <t>IMPORTE A CLASIFICAR</t>
  </si>
  <si>
    <t>INCLUIDO EN EL CÁLCULO (=1)
 o no (=0)</t>
  </si>
  <si>
    <t>IMPORTES DE LA CATEGORÍA B</t>
  </si>
  <si>
    <t>IMPORTES DE LA CATEGORÍA C</t>
  </si>
  <si>
    <t>IMPORTES PARA LA INFANCIA</t>
  </si>
  <si>
    <t>Suma de Importes de la CATEGORÍA A</t>
  </si>
  <si>
    <t>Suma de Importes de la CATEGORÍA B</t>
  </si>
  <si>
    <t>Suma de Importes de la CATEGORÍA C</t>
  </si>
  <si>
    <t>Suma de Importes de la CATEGORÍA D</t>
  </si>
  <si>
    <t>Suma de Importes de la CATEGORÍA E</t>
  </si>
  <si>
    <t>IMPORTES DE LA CATEGORÍA   E</t>
  </si>
  <si>
    <t>OBJETIVO CIUDADES AMIGAS DE LA INFANCIA</t>
  </si>
  <si>
    <t>IMPORTES DE LA CATEGORÍA         D</t>
  </si>
  <si>
    <t>Suma de Importes para la infancia de la CATEGORíA A</t>
  </si>
  <si>
    <t>Suma de Importes para la infancia de la CATEGORíA C</t>
  </si>
  <si>
    <t>Suma de Importes para la infancia de la CATEGORíA D</t>
  </si>
  <si>
    <t>Suma de Importes para la infancia de la CATEGORíA E</t>
  </si>
  <si>
    <t>Herramienta de ejemplos para la identificación y cuantificación del gasto en infancia</t>
  </si>
  <si>
    <t>IMPORTES PARA LA INFANCIA DE LA CATEGORÍA           A</t>
  </si>
  <si>
    <t>IMPORTES PARA LA INFANCIA DE LA CATEGORÍA             E</t>
  </si>
  <si>
    <t>IMPORTES DE LA CATEGORÍA        A</t>
  </si>
  <si>
    <t>IMPORTES PARA LA INFANCIA DE LA CATEGORÍA              C</t>
  </si>
  <si>
    <t>IMPORTES PARA LA INFANCIA DE LA CATEGORÍA               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</si>
</sst>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0.0%"/>
    <numFmt numFmtId="165" formatCode="_-* #,##0\ [$€-C0A]_-;\-* #,##0\ [$€-C0A]_-;_-* &quot;-&quot;??\ [$€-C0A]_-;_-@_-"/>
    <numFmt numFmtId="166" formatCode="_-* #,##0.00\ [$€-C0A]_-;\-* #,##0.00\ [$€-C0A]_-;_-* &quot;-&quot;??\ [$€-C0A]_-;_-@_-"/>
    <numFmt numFmtId="167" formatCode="#,##0.00\ &quot;€&quot;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/>
      <name val="Arial Bold"/>
    </font>
    <font>
      <sz val="11"/>
      <name val="Arial"/>
      <family val="2"/>
    </font>
    <font>
      <sz val="11"/>
      <color theme="1"/>
      <name val="Arial Bold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0"/>
      <name val="Arial Bold"/>
    </font>
    <font>
      <b/>
      <sz val="11"/>
      <color rgb="FF212121"/>
      <name val="Arial Bold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50"/>
      <color theme="0"/>
      <name val="Arial Bold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9FE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86B827"/>
        <bgColor indexed="64"/>
      </patternFill>
    </fill>
    <fill>
      <patternFill patternType="solid">
        <fgColor rgb="FFED610D"/>
        <bgColor indexed="64"/>
      </patternFill>
    </fill>
    <fill>
      <patternFill patternType="solid">
        <fgColor rgb="FFE0F2F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BE4FB"/>
        <bgColor indexed="64"/>
      </patternFill>
    </fill>
    <fill>
      <patternFill patternType="solid">
        <fgColor theme="0"/>
      </patternFill>
    </fill>
    <fill>
      <patternFill patternType="solid">
        <fgColor rgb="FFBEE2F4"/>
        <bgColor indexed="64"/>
      </patternFill>
    </fill>
    <fill>
      <patternFill patternType="solid">
        <fgColor rgb="FFFEEABF"/>
        <bgColor indexed="64"/>
      </patternFill>
    </fill>
    <fill>
      <patternFill patternType="solid">
        <fgColor rgb="FFDBECC9"/>
        <bgColor indexed="64"/>
      </patternFill>
    </fill>
    <fill>
      <patternFill patternType="solid">
        <fgColor rgb="FFFACCBF"/>
        <bgColor indexed="64"/>
      </patternFill>
    </fill>
    <fill>
      <patternFill patternType="solid">
        <fgColor rgb="FFBEC5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E0F2FD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E0F2FD"/>
      </right>
      <top/>
      <bottom style="thin">
        <color rgb="FF009FE3"/>
      </bottom>
      <diagonal/>
    </border>
    <border>
      <left/>
      <right style="thin">
        <color rgb="FFE0F2FD"/>
      </right>
      <top/>
      <bottom style="thin">
        <color theme="0"/>
      </bottom>
      <diagonal/>
    </border>
    <border>
      <left/>
      <right/>
      <top/>
      <bottom style="thin">
        <color rgb="FF009FE3"/>
      </bottom>
      <diagonal/>
    </border>
    <border>
      <left/>
      <right style="thin">
        <color rgb="FFE0F2FD"/>
      </right>
      <top style="thin">
        <color theme="4" tint="0.39997558519241921"/>
      </top>
      <bottom style="thin">
        <color rgb="FF009FE3"/>
      </bottom>
      <diagonal/>
    </border>
    <border>
      <left/>
      <right style="thin">
        <color rgb="FFE0F2FD"/>
      </right>
      <top/>
      <bottom style="medium">
        <color rgb="FF009FE3"/>
      </bottom>
      <diagonal/>
    </border>
  </borders>
  <cellStyleXfs count="7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1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4" applyNumberFormat="0" applyFont="0" applyAlignment="0" applyProtection="0"/>
    <xf numFmtId="0" fontId="11" fillId="21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  <xf numFmtId="0" fontId="18" fillId="0" borderId="0"/>
    <xf numFmtId="0" fontId="22" fillId="0" borderId="0" applyNumberForma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0" fontId="29" fillId="40" borderId="11">
      <alignment horizontal="center" vertical="center" wrapText="1"/>
      <protection locked="0"/>
    </xf>
    <xf numFmtId="0" fontId="29" fillId="41" borderId="11">
      <alignment horizontal="center" vertical="center" wrapText="1"/>
      <protection locked="0"/>
    </xf>
    <xf numFmtId="49" fontId="30" fillId="0" borderId="13" applyNumberFormat="0">
      <alignment horizontal="right" vertical="center" wrapText="1"/>
      <protection locked="0"/>
    </xf>
    <xf numFmtId="0" fontId="31" fillId="40" borderId="11">
      <alignment horizontal="center" vertical="center" wrapText="1"/>
      <protection locked="0"/>
    </xf>
    <xf numFmtId="0" fontId="31" fillId="40" borderId="14" applyNumberFormat="0">
      <alignment horizontal="center" vertical="center" wrapText="1"/>
      <protection locked="0"/>
    </xf>
    <xf numFmtId="0" fontId="31" fillId="42" borderId="13" applyNumberFormat="0">
      <alignment horizontal="center" vertical="center" wrapText="1"/>
      <protection locked="0"/>
    </xf>
    <xf numFmtId="0" fontId="31" fillId="43" borderId="13" applyNumberFormat="0">
      <alignment horizontal="center" vertical="center" wrapText="1"/>
      <protection locked="0"/>
    </xf>
    <xf numFmtId="164" fontId="30" fillId="44" borderId="13" applyNumberFormat="0">
      <alignment horizontal="center" vertical="center" wrapText="1"/>
      <protection locked="0"/>
    </xf>
    <xf numFmtId="49" fontId="32" fillId="34" borderId="13" applyNumberFormat="0">
      <alignment horizontal="center" vertical="center" wrapText="1"/>
      <protection locked="0"/>
    </xf>
    <xf numFmtId="9" fontId="32" fillId="45" borderId="13" applyNumberFormat="0">
      <alignment horizontal="center" vertical="center" wrapText="1"/>
      <protection locked="0"/>
    </xf>
    <xf numFmtId="0" fontId="30" fillId="0" borderId="13" applyNumberFormat="0">
      <alignment horizontal="center" vertical="center" wrapText="1"/>
      <protection locked="0"/>
    </xf>
    <xf numFmtId="0" fontId="33" fillId="36" borderId="15">
      <alignment horizontal="left" vertical="center" wrapText="1"/>
      <protection locked="0"/>
    </xf>
    <xf numFmtId="0" fontId="33" fillId="34" borderId="13" applyNumberFormat="0">
      <alignment horizontal="left" vertical="center" wrapText="1"/>
      <protection locked="0"/>
    </xf>
    <xf numFmtId="0" fontId="33" fillId="46" borderId="13">
      <alignment horizontal="left" vertical="center" wrapText="1"/>
      <protection locked="0"/>
    </xf>
    <xf numFmtId="3" fontId="30" fillId="44" borderId="13" applyNumberFormat="0">
      <alignment horizontal="center" vertical="center" wrapText="1"/>
      <protection locked="0"/>
    </xf>
    <xf numFmtId="0" fontId="35" fillId="47" borderId="17" applyNumberFormat="0">
      <alignment horizontal="center" wrapText="1"/>
    </xf>
    <xf numFmtId="0" fontId="35" fillId="47" borderId="17" applyNumberFormat="0">
      <alignment horizontal="center" vertical="center" wrapText="1"/>
      <protection locked="0"/>
    </xf>
    <xf numFmtId="0" fontId="36" fillId="41" borderId="16" applyNumberFormat="0">
      <alignment horizontal="center" vertical="center"/>
    </xf>
    <xf numFmtId="166" fontId="32" fillId="48" borderId="16" applyNumberFormat="0">
      <alignment horizontal="right" vertical="center"/>
    </xf>
    <xf numFmtId="166" fontId="32" fillId="49" borderId="16" applyNumberFormat="0">
      <alignment horizontal="right" vertical="center"/>
    </xf>
    <xf numFmtId="166" fontId="32" fillId="50" borderId="16" applyNumberFormat="0">
      <alignment horizontal="right" vertical="center"/>
    </xf>
    <xf numFmtId="166" fontId="32" fillId="51" borderId="16" applyNumberFormat="0">
      <alignment horizontal="right" vertical="center"/>
    </xf>
    <xf numFmtId="166" fontId="32" fillId="52" borderId="16" applyNumberFormat="0">
      <alignment horizontal="right" vertical="center"/>
    </xf>
    <xf numFmtId="0" fontId="32" fillId="53" borderId="16" applyNumberFormat="0">
      <alignment horizontal="right" vertical="center" wrapText="1"/>
    </xf>
    <xf numFmtId="0" fontId="30" fillId="46" borderId="15">
      <alignment horizontal="center" vertical="center" wrapText="1"/>
      <protection locked="0"/>
    </xf>
    <xf numFmtId="164" fontId="30" fillId="44" borderId="13" applyNumberFormat="0">
      <alignment horizontal="right" vertical="center" wrapText="1"/>
      <protection locked="0"/>
    </xf>
    <xf numFmtId="164" fontId="30" fillId="46" borderId="13" applyNumberFormat="0">
      <alignment horizontal="right" vertical="center" wrapText="1"/>
      <protection locked="0"/>
    </xf>
  </cellStyleXfs>
  <cellXfs count="129">
    <xf numFmtId="0" fontId="0" fillId="0" borderId="0" xfId="0"/>
    <xf numFmtId="0" fontId="18" fillId="0" borderId="0" xfId="0" applyFont="1" applyAlignment="1">
      <alignment vertical="center"/>
    </xf>
    <xf numFmtId="0" fontId="20" fillId="37" borderId="9" xfId="41" applyFont="1" applyFill="1" applyBorder="1" applyAlignment="1">
      <alignment vertical="center"/>
    </xf>
    <xf numFmtId="0" fontId="18" fillId="0" borderId="9" xfId="41" applyBorder="1" applyAlignment="1">
      <alignment vertical="center"/>
    </xf>
    <xf numFmtId="0" fontId="18" fillId="0" borderId="0" xfId="4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39" borderId="10" xfId="0" applyFill="1" applyBorder="1" applyAlignment="1">
      <alignment wrapText="1"/>
    </xf>
    <xf numFmtId="0" fontId="29" fillId="41" borderId="12" xfId="46" applyBorder="1">
      <alignment horizontal="center" vertical="center" wrapText="1"/>
      <protection locked="0"/>
    </xf>
    <xf numFmtId="164" fontId="30" fillId="0" borderId="13" xfId="47" applyNumberFormat="1">
      <alignment horizontal="right" vertical="center" wrapText="1"/>
      <protection locked="0"/>
    </xf>
    <xf numFmtId="0" fontId="30" fillId="0" borderId="13" xfId="47" applyNumberFormat="1" applyAlignment="1">
      <alignment horizontal="center" vertical="center" wrapText="1"/>
      <protection locked="0"/>
    </xf>
    <xf numFmtId="166" fontId="30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13" xfId="47" applyNumberFormat="1">
      <alignment horizontal="right" vertical="center" wrapText="1"/>
      <protection locked="0"/>
    </xf>
    <xf numFmtId="166" fontId="30" fillId="0" borderId="13" xfId="47" applyNumberFormat="1">
      <alignment horizontal="right" vertical="center" wrapText="1"/>
      <protection locked="0"/>
    </xf>
    <xf numFmtId="4" fontId="30" fillId="0" borderId="13" xfId="47" applyNumberFormat="1">
      <alignment horizontal="right" vertical="center" wrapText="1"/>
      <protection locked="0"/>
    </xf>
    <xf numFmtId="167" fontId="30" fillId="0" borderId="13" xfId="47" applyNumberFormat="1">
      <alignment horizontal="right" vertical="center" wrapText="1"/>
      <protection locked="0"/>
    </xf>
    <xf numFmtId="0" fontId="30" fillId="44" borderId="13" xfId="52" applyNumberFormat="1">
      <alignment horizontal="center" vertical="center" wrapText="1"/>
      <protection locked="0"/>
    </xf>
    <xf numFmtId="9" fontId="30" fillId="0" borderId="13" xfId="47" applyNumberFormat="1" applyAlignment="1">
      <alignment horizontal="center" vertical="center" wrapText="1"/>
      <protection locked="0"/>
    </xf>
    <xf numFmtId="164" fontId="30" fillId="0" borderId="13" xfId="47" applyNumberFormat="1" applyAlignment="1">
      <alignment horizontal="center" vertical="center" wrapText="1"/>
      <protection locked="0"/>
    </xf>
    <xf numFmtId="0" fontId="27" fillId="0" borderId="12" xfId="0" applyFont="1" applyBorder="1"/>
    <xf numFmtId="0" fontId="30" fillId="0" borderId="12" xfId="47" applyNumberFormat="1" applyBorder="1">
      <alignment horizontal="right" vertical="center" wrapText="1"/>
      <protection locked="0"/>
    </xf>
    <xf numFmtId="0" fontId="28" fillId="0" borderId="12" xfId="42" applyFont="1" applyBorder="1"/>
    <xf numFmtId="0" fontId="27" fillId="38" borderId="12" xfId="0" applyFont="1" applyFill="1" applyBorder="1"/>
    <xf numFmtId="10" fontId="27" fillId="38" borderId="12" xfId="0" applyNumberFormat="1" applyFont="1" applyFill="1" applyBorder="1"/>
    <xf numFmtId="10" fontId="27" fillId="0" borderId="12" xfId="0" applyNumberFormat="1" applyFont="1" applyBorder="1"/>
    <xf numFmtId="0" fontId="29" fillId="41" borderId="12" xfId="49" applyFont="1" applyFill="1" applyBorder="1">
      <alignment horizontal="center" vertical="center" wrapText="1"/>
      <protection locked="0"/>
    </xf>
    <xf numFmtId="0" fontId="0" fillId="0" borderId="12" xfId="0" applyBorder="1"/>
    <xf numFmtId="0" fontId="17" fillId="0" borderId="12" xfId="0" applyFont="1" applyBorder="1" applyAlignment="1" applyProtection="1">
      <alignment vertical="center"/>
      <protection locked="0"/>
    </xf>
    <xf numFmtId="0" fontId="26" fillId="0" borderId="12" xfId="0" applyFont="1" applyBorder="1" applyProtection="1">
      <protection locked="0"/>
    </xf>
    <xf numFmtId="0" fontId="26" fillId="0" borderId="12" xfId="0" applyFont="1" applyFill="1" applyBorder="1" applyProtection="1">
      <protection locked="0"/>
    </xf>
    <xf numFmtId="164" fontId="26" fillId="0" borderId="12" xfId="0" applyNumberFormat="1" applyFont="1" applyBorder="1" applyProtection="1">
      <protection locked="0"/>
    </xf>
    <xf numFmtId="166" fontId="25" fillId="0" borderId="12" xfId="44" applyNumberFormat="1" applyFont="1" applyBorder="1" applyAlignment="1" applyProtection="1">
      <alignment horizontal="center" wrapText="1"/>
      <protection locked="0"/>
    </xf>
    <xf numFmtId="3" fontId="25" fillId="0" borderId="12" xfId="0" applyNumberFormat="1" applyFont="1" applyBorder="1" applyAlignment="1" applyProtection="1">
      <alignment horizontal="center"/>
      <protection locked="0"/>
    </xf>
    <xf numFmtId="44" fontId="25" fillId="0" borderId="12" xfId="44" applyFont="1" applyBorder="1" applyProtection="1">
      <protection locked="0"/>
    </xf>
    <xf numFmtId="0" fontId="25" fillId="0" borderId="12" xfId="0" applyFont="1" applyBorder="1" applyProtection="1">
      <protection locked="0"/>
    </xf>
    <xf numFmtId="0" fontId="25" fillId="38" borderId="12" xfId="0" applyFont="1" applyFill="1" applyBorder="1" applyProtection="1">
      <protection locked="0"/>
    </xf>
    <xf numFmtId="0" fontId="25" fillId="33" borderId="12" xfId="0" applyFont="1" applyFill="1" applyBorder="1" applyProtection="1">
      <protection locked="0"/>
    </xf>
    <xf numFmtId="0" fontId="25" fillId="35" borderId="12" xfId="0" applyFont="1" applyFill="1" applyBorder="1" applyProtection="1">
      <protection locked="0"/>
    </xf>
    <xf numFmtId="0" fontId="25" fillId="0" borderId="12" xfId="0" applyFont="1" applyBorder="1" applyAlignment="1" applyProtection="1">
      <alignment horizontal="center"/>
      <protection locked="0"/>
    </xf>
    <xf numFmtId="0" fontId="29" fillId="41" borderId="12" xfId="0" applyNumberFormat="1" applyFont="1" applyFill="1" applyBorder="1" applyAlignment="1" applyProtection="1">
      <alignment horizontal="center" vertical="center" wrapText="1"/>
      <protection locked="0"/>
    </xf>
    <xf numFmtId="165" fontId="24" fillId="0" borderId="12" xfId="0" applyNumberFormat="1" applyFont="1" applyBorder="1"/>
    <xf numFmtId="4" fontId="30" fillId="44" borderId="13" xfId="52" applyNumberFormat="1">
      <alignment horizontal="center" vertical="center" wrapText="1"/>
      <protection locked="0"/>
    </xf>
    <xf numFmtId="10" fontId="30" fillId="0" borderId="13" xfId="47" applyNumberFormat="1">
      <alignment horizontal="right" vertical="center" wrapText="1"/>
      <protection locked="0"/>
    </xf>
    <xf numFmtId="44" fontId="30" fillId="0" borderId="13" xfId="47" applyNumberFormat="1">
      <alignment horizontal="right" vertical="center" wrapText="1"/>
      <protection locked="0"/>
    </xf>
    <xf numFmtId="0" fontId="19" fillId="38" borderId="12" xfId="0" applyFont="1" applyFill="1" applyBorder="1" applyAlignment="1" applyProtection="1">
      <alignment vertical="center" wrapText="1"/>
      <protection locked="0"/>
    </xf>
    <xf numFmtId="44" fontId="18" fillId="44" borderId="13" xfId="52" applyNumberFormat="1" applyFont="1">
      <alignment horizontal="center" vertical="center" wrapText="1"/>
      <protection locked="0"/>
    </xf>
    <xf numFmtId="49" fontId="30" fillId="0" borderId="13" xfId="47" applyNumberFormat="1">
      <alignment horizontal="right" vertical="center" wrapText="1"/>
      <protection locked="0"/>
    </xf>
    <xf numFmtId="3" fontId="30" fillId="44" borderId="13" xfId="59" applyNumberFormat="1">
      <alignment horizontal="center" vertical="center" wrapText="1"/>
      <protection locked="0"/>
    </xf>
    <xf numFmtId="44" fontId="30" fillId="44" borderId="13" xfId="59" applyNumberFormat="1">
      <alignment horizontal="center" vertical="center" wrapText="1"/>
      <protection locked="0"/>
    </xf>
    <xf numFmtId="0" fontId="35" fillId="47" borderId="17" xfId="0" applyNumberFormat="1" applyFont="1" applyFill="1" applyBorder="1" applyAlignment="1" applyProtection="1">
      <alignment horizontal="center" wrapText="1"/>
    </xf>
    <xf numFmtId="0" fontId="35" fillId="47" borderId="17" xfId="0" applyFont="1" applyFill="1" applyBorder="1" applyAlignment="1" applyProtection="1">
      <alignment horizontal="center" vertical="center" wrapText="1"/>
      <protection locked="0"/>
    </xf>
    <xf numFmtId="0" fontId="36" fillId="41" borderId="16" xfId="0" applyFont="1" applyFill="1" applyBorder="1" applyAlignment="1" applyProtection="1">
      <alignment horizontal="center" vertical="center"/>
    </xf>
    <xf numFmtId="0" fontId="35" fillId="47" borderId="17" xfId="0" applyNumberFormat="1" applyFont="1" applyFill="1" applyBorder="1" applyAlignment="1" applyProtection="1">
      <alignment horizontal="center" vertical="center" wrapText="1"/>
    </xf>
    <xf numFmtId="0" fontId="35" fillId="47" borderId="17" xfId="60">
      <alignment horizontal="center" wrapText="1"/>
    </xf>
    <xf numFmtId="0" fontId="35" fillId="47" borderId="17" xfId="61">
      <alignment horizontal="center" vertical="center" wrapText="1"/>
      <protection locked="0"/>
    </xf>
    <xf numFmtId="0" fontId="35" fillId="53" borderId="17" xfId="61" applyFill="1">
      <alignment horizontal="center" vertical="center" wrapText="1"/>
      <protection locked="0"/>
    </xf>
    <xf numFmtId="0" fontId="25" fillId="0" borderId="12" xfId="0" applyFont="1" applyBorder="1" applyAlignment="1" applyProtection="1">
      <alignment horizontal="center" vertical="top"/>
      <protection locked="0"/>
    </xf>
    <xf numFmtId="44" fontId="21" fillId="38" borderId="12" xfId="44" applyFont="1" applyFill="1" applyBorder="1" applyAlignment="1" applyProtection="1">
      <alignment horizontal="center" wrapText="1"/>
      <protection locked="0"/>
    </xf>
    <xf numFmtId="0" fontId="25" fillId="38" borderId="12" xfId="0" applyFont="1" applyFill="1" applyBorder="1" applyAlignment="1" applyProtection="1">
      <protection locked="0"/>
    </xf>
    <xf numFmtId="0" fontId="25" fillId="0" borderId="12" xfId="0" applyFont="1" applyBorder="1" applyAlignment="1" applyProtection="1">
      <protection locked="0"/>
    </xf>
    <xf numFmtId="0" fontId="35" fillId="47" borderId="17" xfId="60" applyAlignment="1">
      <alignment horizontal="center" vertical="center" wrapText="1"/>
    </xf>
    <xf numFmtId="0" fontId="29" fillId="41" borderId="11" xfId="46" applyAlignment="1">
      <alignment horizontal="center" vertical="center" wrapText="1"/>
      <protection locked="0"/>
    </xf>
    <xf numFmtId="44" fontId="32" fillId="48" borderId="16" xfId="63" applyNumberFormat="1">
      <alignment horizontal="right" vertical="center"/>
    </xf>
    <xf numFmtId="44" fontId="32" fillId="50" borderId="16" xfId="65" applyNumberFormat="1">
      <alignment horizontal="right" vertical="center"/>
    </xf>
    <xf numFmtId="44" fontId="32" fillId="51" borderId="16" xfId="66" applyNumberFormat="1">
      <alignment horizontal="right" vertical="center"/>
    </xf>
    <xf numFmtId="44" fontId="32" fillId="52" borderId="16" xfId="67" applyNumberFormat="1">
      <alignment horizontal="right" vertical="center"/>
    </xf>
    <xf numFmtId="0" fontId="35" fillId="47" borderId="17" xfId="60" applyFont="1" applyAlignment="1">
      <alignment horizontal="center" vertical="center" wrapText="1"/>
    </xf>
    <xf numFmtId="49" fontId="30" fillId="36" borderId="13" xfId="47" applyNumberFormat="1" applyFill="1">
      <alignment horizontal="right" vertical="center" wrapText="1"/>
      <protection locked="0"/>
    </xf>
    <xf numFmtId="0" fontId="30" fillId="36" borderId="13" xfId="47" applyNumberFormat="1" applyFill="1" applyAlignment="1">
      <alignment horizontal="center" vertical="center" wrapText="1"/>
      <protection locked="0"/>
    </xf>
    <xf numFmtId="4" fontId="30" fillId="36" borderId="13" xfId="47" applyNumberFormat="1" applyFill="1">
      <alignment horizontal="right" vertical="center" wrapText="1"/>
      <protection locked="0"/>
    </xf>
    <xf numFmtId="0" fontId="34" fillId="47" borderId="17" xfId="60" applyFont="1" applyAlignment="1">
      <alignment horizontal="center" vertical="center" wrapText="1"/>
    </xf>
    <xf numFmtId="164" fontId="30" fillId="44" borderId="13" xfId="70" applyNumberFormat="1">
      <alignment horizontal="right" vertical="center" wrapText="1"/>
      <protection locked="0"/>
    </xf>
    <xf numFmtId="164" fontId="30" fillId="46" borderId="13" xfId="71" applyNumberFormat="1">
      <alignment horizontal="right" vertical="center" wrapText="1"/>
      <protection locked="0"/>
    </xf>
    <xf numFmtId="0" fontId="36" fillId="41" borderId="16" xfId="62">
      <alignment horizontal="center" vertical="center"/>
    </xf>
    <xf numFmtId="167" fontId="32" fillId="48" borderId="16" xfId="63" applyNumberFormat="1">
      <alignment horizontal="right" vertical="center"/>
    </xf>
    <xf numFmtId="164" fontId="32" fillId="48" borderId="16" xfId="63" applyNumberFormat="1">
      <alignment horizontal="right" vertical="center"/>
    </xf>
    <xf numFmtId="167" fontId="32" fillId="49" borderId="16" xfId="64" applyNumberFormat="1">
      <alignment horizontal="right" vertical="center"/>
    </xf>
    <xf numFmtId="164" fontId="32" fillId="49" borderId="16" xfId="64" applyNumberFormat="1">
      <alignment horizontal="right" vertical="center"/>
    </xf>
    <xf numFmtId="167" fontId="32" fillId="50" borderId="16" xfId="65" applyNumberFormat="1">
      <alignment horizontal="right" vertical="center"/>
    </xf>
    <xf numFmtId="164" fontId="32" fillId="50" borderId="16" xfId="65" applyNumberFormat="1">
      <alignment horizontal="right" vertical="center"/>
    </xf>
    <xf numFmtId="167" fontId="32" fillId="51" borderId="16" xfId="66" applyNumberFormat="1">
      <alignment horizontal="right" vertical="center"/>
    </xf>
    <xf numFmtId="164" fontId="32" fillId="51" borderId="16" xfId="66" applyNumberFormat="1">
      <alignment horizontal="right" vertical="center"/>
    </xf>
    <xf numFmtId="167" fontId="32" fillId="52" borderId="16" xfId="67" applyNumberFormat="1">
      <alignment horizontal="right" vertical="center"/>
    </xf>
    <xf numFmtId="164" fontId="32" fillId="52" borderId="16" xfId="67" applyNumberFormat="1">
      <alignment horizontal="right" vertical="center"/>
    </xf>
    <xf numFmtId="0" fontId="32" fillId="53" borderId="16" xfId="68" applyNumberFormat="1">
      <alignment horizontal="right" vertical="center" wrapText="1"/>
    </xf>
    <xf numFmtId="167" fontId="32" fillId="53" borderId="16" xfId="68" applyNumberFormat="1">
      <alignment horizontal="right" vertical="center" wrapText="1"/>
    </xf>
    <xf numFmtId="0" fontId="0" fillId="42" borderId="0" xfId="0" applyFill="1"/>
    <xf numFmtId="0" fontId="0" fillId="54" borderId="0" xfId="0" applyFill="1"/>
    <xf numFmtId="0" fontId="0" fillId="54" borderId="0" xfId="0" applyFill="1" applyAlignment="1">
      <alignment horizontal="center" wrapText="1"/>
    </xf>
    <xf numFmtId="0" fontId="38" fillId="54" borderId="0" xfId="0" applyFont="1" applyFill="1" applyAlignment="1">
      <alignment horizontal="left" wrapText="1"/>
    </xf>
    <xf numFmtId="167" fontId="32" fillId="48" borderId="16" xfId="0" applyNumberFormat="1" applyFont="1" applyFill="1" applyBorder="1" applyAlignment="1" applyProtection="1">
      <alignment horizontal="right" vertical="center"/>
    </xf>
    <xf numFmtId="167" fontId="32" fillId="49" borderId="16" xfId="0" applyNumberFormat="1" applyFont="1" applyFill="1" applyBorder="1" applyAlignment="1" applyProtection="1">
      <alignment horizontal="right" vertical="center"/>
    </xf>
    <xf numFmtId="167" fontId="32" fillId="50" borderId="16" xfId="0" applyNumberFormat="1" applyFont="1" applyFill="1" applyBorder="1" applyAlignment="1" applyProtection="1">
      <alignment horizontal="right" vertical="center"/>
    </xf>
    <xf numFmtId="167" fontId="32" fillId="51" borderId="16" xfId="0" applyNumberFormat="1" applyFont="1" applyFill="1" applyBorder="1" applyAlignment="1" applyProtection="1">
      <alignment horizontal="right" vertical="center"/>
    </xf>
    <xf numFmtId="167" fontId="32" fillId="52" borderId="16" xfId="0" applyNumberFormat="1" applyFont="1" applyFill="1" applyBorder="1" applyAlignment="1" applyProtection="1">
      <alignment horizontal="right" vertical="center"/>
    </xf>
    <xf numFmtId="167" fontId="32" fillId="53" borderId="16" xfId="0" applyNumberFormat="1" applyFont="1" applyFill="1" applyBorder="1" applyAlignment="1" applyProtection="1">
      <alignment horizontal="right" vertical="center" wrapText="1"/>
    </xf>
    <xf numFmtId="0" fontId="35" fillId="47" borderId="17" xfId="60" applyAlignment="1">
      <alignment horizontal="center" vertical="center" wrapText="1"/>
    </xf>
    <xf numFmtId="0" fontId="29" fillId="41" borderId="11" xfId="46">
      <alignment horizontal="center" vertical="center" wrapText="1"/>
      <protection locked="0"/>
    </xf>
    <xf numFmtId="4" fontId="30" fillId="44" borderId="13" xfId="52" applyNumberFormat="1">
      <alignment horizontal="center" vertical="center" wrapText="1"/>
      <protection locked="0"/>
    </xf>
    <xf numFmtId="0" fontId="30" fillId="0" borderId="13" xfId="55" applyFont="1" applyAlignment="1">
      <alignment horizontal="center" vertical="center" wrapText="1"/>
      <protection locked="0"/>
    </xf>
    <xf numFmtId="0" fontId="30" fillId="36" borderId="13" xfId="59" applyNumberFormat="1" applyFont="1" applyFill="1" applyAlignment="1">
      <alignment horizontal="center" vertical="center" wrapText="1"/>
      <protection locked="0"/>
    </xf>
    <xf numFmtId="0" fontId="30" fillId="34" borderId="13" xfId="57" applyFont="1" applyAlignment="1">
      <alignment horizontal="center" vertical="center" wrapText="1"/>
      <protection locked="0"/>
    </xf>
    <xf numFmtId="0" fontId="30" fillId="46" borderId="15" xfId="69" applyFont="1" applyAlignment="1">
      <alignment horizontal="center" vertical="center" wrapText="1"/>
      <protection locked="0"/>
    </xf>
    <xf numFmtId="0" fontId="37" fillId="38" borderId="12" xfId="0" applyFont="1" applyFill="1" applyBorder="1" applyAlignment="1" applyProtection="1">
      <alignment horizontal="center" wrapText="1"/>
      <protection locked="0"/>
    </xf>
    <xf numFmtId="0" fontId="25" fillId="38" borderId="12" xfId="0" applyFont="1" applyFill="1" applyBorder="1" applyAlignment="1" applyProtection="1">
      <alignment horizontal="center"/>
      <protection locked="0"/>
    </xf>
    <xf numFmtId="0" fontId="30" fillId="0" borderId="13" xfId="55" applyAlignment="1">
      <alignment horizontal="center" vertical="center" wrapText="1"/>
      <protection locked="0"/>
    </xf>
    <xf numFmtId="0" fontId="26" fillId="0" borderId="12" xfId="0" applyFont="1" applyBorder="1" applyAlignment="1" applyProtection="1">
      <alignment horizont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164" fontId="26" fillId="0" borderId="12" xfId="0" applyNumberFormat="1" applyFont="1" applyBorder="1" applyAlignment="1" applyProtection="1">
      <alignment horizontal="center"/>
      <protection locked="0"/>
    </xf>
    <xf numFmtId="164" fontId="26" fillId="36" borderId="12" xfId="0" applyNumberFormat="1" applyFont="1" applyFill="1" applyBorder="1" applyAlignment="1" applyProtection="1">
      <alignment horizontal="center"/>
      <protection locked="0"/>
    </xf>
    <xf numFmtId="0" fontId="30" fillId="36" borderId="15" xfId="56" applyFont="1" applyAlignment="1">
      <alignment horizontal="center" vertical="center" wrapText="1"/>
      <protection locked="0"/>
    </xf>
    <xf numFmtId="0" fontId="30" fillId="34" borderId="13" xfId="57" applyNumberFormat="1" applyFont="1" applyAlignment="1">
      <alignment horizontal="center" vertical="center" wrapText="1"/>
      <protection locked="0"/>
    </xf>
    <xf numFmtId="0" fontId="30" fillId="46" borderId="13" xfId="58" applyFont="1" applyAlignment="1">
      <alignment horizontal="center" vertical="center" wrapText="1"/>
      <protection locked="0"/>
    </xf>
    <xf numFmtId="0" fontId="30" fillId="45" borderId="13" xfId="55" applyFill="1" applyAlignment="1">
      <alignment horizontal="center" vertical="center" wrapText="1"/>
      <protection locked="0"/>
    </xf>
    <xf numFmtId="0" fontId="35" fillId="47" borderId="17" xfId="60" applyAlignment="1">
      <alignment horizontal="center" vertical="top" wrapText="1"/>
    </xf>
    <xf numFmtId="0" fontId="25" fillId="0" borderId="0" xfId="0" applyFont="1" applyBorder="1" applyAlignment="1" applyProtection="1">
      <alignment horizontal="center"/>
      <protection locked="0"/>
    </xf>
    <xf numFmtId="166" fontId="25" fillId="0" borderId="0" xfId="44" applyNumberFormat="1" applyFont="1" applyBorder="1" applyAlignment="1" applyProtection="1">
      <alignment horizontal="center" wrapText="1"/>
      <protection locked="0"/>
    </xf>
    <xf numFmtId="3" fontId="25" fillId="0" borderId="0" xfId="0" applyNumberFormat="1" applyFont="1" applyBorder="1" applyAlignment="1" applyProtection="1">
      <alignment horizontal="center"/>
      <protection locked="0"/>
    </xf>
    <xf numFmtId="44" fontId="25" fillId="0" borderId="0" xfId="44" applyFont="1" applyBorder="1" applyProtection="1">
      <protection locked="0"/>
    </xf>
    <xf numFmtId="0" fontId="37" fillId="38" borderId="0" xfId="0" applyFont="1" applyFill="1" applyBorder="1" applyAlignment="1" applyProtection="1">
      <alignment horizontal="center" wrapText="1"/>
      <protection locked="0"/>
    </xf>
    <xf numFmtId="0" fontId="25" fillId="38" borderId="0" xfId="0" applyFont="1" applyFill="1" applyBorder="1" applyAlignment="1" applyProtection="1">
      <alignment horizontal="center"/>
      <protection locked="0"/>
    </xf>
    <xf numFmtId="0" fontId="25" fillId="41" borderId="0" xfId="0" applyFont="1" applyFill="1" applyBorder="1" applyProtection="1">
      <protection locked="0"/>
    </xf>
  </cellXfs>
  <cellStyles count="7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-A-Resultado" xfId="63" xr:uid="{00000000-0005-0000-0000-000014000000}"/>
    <cellStyle name="C-B-Resultado" xfId="64" xr:uid="{00000000-0005-0000-0000-000015000000}"/>
    <cellStyle name="C-C-Resultado" xfId="65" xr:uid="{00000000-0005-0000-0000-000016000000}"/>
    <cellStyle name="C-D-Resultado" xfId="66" xr:uid="{00000000-0005-0000-0000-000017000000}"/>
    <cellStyle name="C-E-Resultado" xfId="67" xr:uid="{00000000-0005-0000-0000-00001A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Dato azul" xfId="59" xr:uid="{00000000-0005-0000-0000-00001B000000}"/>
    <cellStyle name="Dato número" xfId="47" xr:uid="{00000000-0005-0000-0000-00001C000000}"/>
    <cellStyle name="Dato texto" xfId="55" xr:uid="{00000000-0005-0000-0000-00001D000000}"/>
    <cellStyle name="Derecho detallado" xfId="56" xr:uid="{00000000-0005-0000-0000-00001E000000}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2" builtinId="8"/>
    <cellStyle name="Incorrecto" xfId="31" builtinId="27" customBuiltin="1"/>
    <cellStyle name="Moneda" xfId="44" builtinId="4"/>
    <cellStyle name="Neutral" xfId="32" builtinId="28" customBuiltin="1"/>
    <cellStyle name="Normal" xfId="0" builtinId="0"/>
    <cellStyle name="Normal 2" xfId="41" xr:uid="{00000000-0005-0000-0000-00002C000000}"/>
    <cellStyle name="Normal 3" xfId="43" xr:uid="{00000000-0005-0000-0000-00002D000000}"/>
    <cellStyle name="Notas" xfId="33" builtinId="10" customBuiltin="1"/>
    <cellStyle name="Objetivos CAI" xfId="69" xr:uid="{00000000-0005-0000-0000-00002F000000}"/>
    <cellStyle name="Observaciones" xfId="52" xr:uid="{00000000-0005-0000-0000-000030000000}"/>
    <cellStyle name="ODS" xfId="57" xr:uid="{00000000-0005-0000-0000-000031000000}"/>
    <cellStyle name="Ponderadores especificos" xfId="70" xr:uid="{00000000-0005-0000-0000-000032000000}"/>
    <cellStyle name="porcentaje infancia" xfId="71" xr:uid="{00000000-0005-0000-0000-000033000000}"/>
    <cellStyle name="Salida" xfId="34" builtinId="21" customBuiltin="1"/>
    <cellStyle name="T Tabla" xfId="45" xr:uid="{00000000-0005-0000-0000-000035000000}"/>
    <cellStyle name="T Tabla lateral" xfId="48" xr:uid="{00000000-0005-0000-0000-000036000000}"/>
    <cellStyle name="T Tabla negro" xfId="46" xr:uid="{00000000-0005-0000-0000-000037000000}"/>
    <cellStyle name="T Total" xfId="50" xr:uid="{00000000-0005-0000-0000-000038000000}"/>
    <cellStyle name="T Total %" xfId="51" xr:uid="{00000000-0005-0000-0000-000039000000}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itulo fila" xfId="60" xr:uid="{00000000-0005-0000-0000-00003F000000}"/>
    <cellStyle name="Titulo lateral" xfId="49" xr:uid="{00000000-0005-0000-0000-000040000000}"/>
    <cellStyle name="Titulo lateral 2" xfId="61" xr:uid="{00000000-0005-0000-0000-000041000000}"/>
    <cellStyle name="Total" xfId="40" builtinId="25" customBuiltin="1"/>
    <cellStyle name="Total dato" xfId="53" xr:uid="{00000000-0005-0000-0000-000043000000}"/>
    <cellStyle name="Total en % dato" xfId="54" xr:uid="{00000000-0005-0000-0000-000044000000}"/>
    <cellStyle name="Total general" xfId="62" xr:uid="{00000000-0005-0000-0000-000045000000}"/>
    <cellStyle name="Total resultados" xfId="68" xr:uid="{00000000-0005-0000-0000-000046000000}"/>
    <cellStyle name="Vida familiar" xfId="58" xr:uid="{00000000-0005-0000-0000-000047000000}"/>
  </cellStyles>
  <dxfs count="36">
    <dxf>
      <numFmt numFmtId="167" formatCode="#,##0.00\ &quot;€&quot;"/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BEC5DD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ACCB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DBECC9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BEE2F4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rial Bold"/>
        <scheme val="none"/>
      </font>
      <fill>
        <patternFill patternType="solid">
          <fgColor indexed="65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rial Bold"/>
        <scheme val="none"/>
      </font>
      <fill>
        <patternFill patternType="solid">
          <fgColor indexed="65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rgb="FF009FE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thin">
          <color rgb="FF009FE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thin">
          <color rgb="FF009FE3"/>
        </bottom>
      </border>
      <protection locked="0" hidden="0"/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Bold"/>
        <scheme val="none"/>
      </font>
      <numFmt numFmtId="0" formatCode="General"/>
      <fill>
        <patternFill patternType="solid">
          <fgColor indexed="64"/>
          <bgColor rgb="FF009FE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Bold"/>
        <scheme val="none"/>
      </font>
      <numFmt numFmtId="0" formatCode="General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theme="0"/>
        </bottom>
      </border>
      <protection locked="0" hidden="0"/>
    </dxf>
    <dxf>
      <numFmt numFmtId="166" formatCode="_-* #,##0.00\ [$€-C0A]_-;\-* #,##0.00\ [$€-C0A]_-;_-* &quot;-&quot;??\ [$€-C0A]_-;_-@_-"/>
    </dxf>
    <dxf>
      <numFmt numFmtId="167" formatCode="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BEC5DD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ACCB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DBECC9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EEAB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BEE2F4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E0F2FD"/>
        </right>
        <top style="thin">
          <color theme="4" tint="0.39997558519241921"/>
        </top>
        <bottom style="thin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rial Bold"/>
        <scheme val="none"/>
      </font>
      <fill>
        <patternFill patternType="solid">
          <fgColor indexed="65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rgb="FF009FE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rial Bold"/>
        <scheme val="none"/>
      </font>
      <fill>
        <patternFill patternType="solid">
          <fgColor indexed="65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rgb="FF009FE3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thin">
          <color rgb="FF009FE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thin">
          <color rgb="FF009FE3"/>
        </bottom>
      </border>
      <protection locked="0" hidden="0"/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Bold"/>
        <scheme val="none"/>
      </font>
      <numFmt numFmtId="0" formatCode="General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Bold"/>
        <scheme val="none"/>
      </font>
      <numFmt numFmtId="0" formatCode="General"/>
      <fill>
        <patternFill patternType="solid">
          <fgColor indexed="64"/>
          <bgColor rgb="FF009FE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0F2FD"/>
        </right>
        <top/>
        <bottom style="medium">
          <color theme="0"/>
        </bottom>
      </border>
      <protection locked="0" hidden="0"/>
    </dxf>
    <dxf>
      <numFmt numFmtId="166" formatCode="_-* #,##0.00\ [$€-C0A]_-;\-* #,##0.00\ [$€-C0A]_-;_-* &quot;-&quot;??\ [$€-C0A]_-;_-@_-"/>
    </dxf>
  </dxfs>
  <tableStyles count="0" defaultTableStyle="TableStyleMedium2" defaultPivotStyle="PivotStyleLight16"/>
  <colors>
    <mruColors>
      <color rgb="FF009FE3"/>
      <color rgb="FF3399FF"/>
      <color rgb="FF66FFCC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177800</xdr:colOff>
      <xdr:row>8</xdr:row>
      <xdr:rowOff>0</xdr:rowOff>
    </xdr:from>
    <xdr:to>
      <xdr:col>3</xdr:col>
      <xdr:colOff>1587499</xdr:colOff>
      <xdr:row>15</xdr:row>
      <xdr:rowOff>48168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1DFDF7A-AE1A-B71E-606C-D0B4413F9399}"/>
            </a:ext>
          </a:extLst>
        </xdr:cNvPr>
        <xdr:cNvGrpSpPr/>
      </xdr:nvGrpSpPr>
      <xdr:grpSpPr>
        <a:xfrm>
          <a:off x="1407695" y="5307263"/>
          <a:ext cx="8227593" cy="1358273"/>
          <a:chOff x="1410447" y="5304118"/>
          <a:chExt cx="8226611" cy="1355521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271EA9D-5898-C041-8A37-FA22B34098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43230" y="5508560"/>
            <a:ext cx="1768929" cy="946953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7AA1A1C-9ECE-A640-93FC-A8A5E14C91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0447" y="5481918"/>
            <a:ext cx="2588848" cy="972476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BBA567C0-BBDD-B545-811A-62DB82C3D8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115735" y="5304118"/>
            <a:ext cx="2521323" cy="1355521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6013824</xdr:colOff>
      <xdr:row>0</xdr:row>
      <xdr:rowOff>0</xdr:rowOff>
    </xdr:from>
    <xdr:to>
      <xdr:col>3</xdr:col>
      <xdr:colOff>4123825</xdr:colOff>
      <xdr:row>3</xdr:row>
      <xdr:rowOff>3349594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D95860A-3E09-D247-B9F0-8BA98A9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46471" y="0"/>
          <a:ext cx="4926913" cy="3909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496541</xdr:colOff>
      <xdr:row>0</xdr:row>
      <xdr:rowOff>69991</xdr:rowOff>
    </xdr:from>
    <xdr:to>
      <xdr:col>1</xdr:col>
      <xdr:colOff>1050376</xdr:colOff>
      <xdr:row>0</xdr:row>
      <xdr:rowOff>623826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BE85D7A-8622-A6CE-A001-D2AC4443D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9473" y="69991"/>
          <a:ext cx="553835" cy="553835"/>
        </a:xfrm>
        <a:prstGeom prst="rect">
          <a:avLst/>
        </a:prstGeom>
      </xdr:spPr>
    </xdr:pic>
    <xdr:clientData/>
  </xdr:twoCellAnchor>
  <xdr:twoCellAnchor editAs="oneCell">
    <xdr:from>
      <xdr:col>2</xdr:col>
      <xdr:colOff>506090</xdr:colOff>
      <xdr:row>0</xdr:row>
      <xdr:rowOff>69993</xdr:rowOff>
    </xdr:from>
    <xdr:to>
      <xdr:col>2</xdr:col>
      <xdr:colOff>1056773</xdr:colOff>
      <xdr:row>0</xdr:row>
      <xdr:rowOff>620676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B206059-3C94-4ACB-98CA-07482CC7F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6842" y="69993"/>
          <a:ext cx="550683" cy="550683"/>
        </a:xfrm>
        <a:prstGeom prst="rect">
          <a:avLst/>
        </a:prstGeom>
      </xdr:spPr>
    </xdr:pic>
    <xdr:clientData/>
  </xdr:twoCellAnchor>
  <xdr:twoCellAnchor editAs="oneCell">
    <xdr:from>
      <xdr:col>3</xdr:col>
      <xdr:colOff>506091</xdr:colOff>
      <xdr:row>0</xdr:row>
      <xdr:rowOff>79542</xdr:rowOff>
    </xdr:from>
    <xdr:to>
      <xdr:col>3</xdr:col>
      <xdr:colOff>1066323</xdr:colOff>
      <xdr:row>0</xdr:row>
      <xdr:rowOff>639774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01836AC-CEE1-DA3A-2192-1534ADA56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74662" y="79542"/>
          <a:ext cx="560232" cy="560232"/>
        </a:xfrm>
        <a:prstGeom prst="rect">
          <a:avLst/>
        </a:prstGeom>
      </xdr:spPr>
    </xdr:pic>
    <xdr:clientData/>
  </xdr:twoCellAnchor>
  <xdr:twoCellAnchor editAs="oneCell">
    <xdr:from>
      <xdr:col>4</xdr:col>
      <xdr:colOff>477444</xdr:colOff>
      <xdr:row>0</xdr:row>
      <xdr:rowOff>79540</xdr:rowOff>
    </xdr:from>
    <xdr:to>
      <xdr:col>4</xdr:col>
      <xdr:colOff>1047227</xdr:colOff>
      <xdr:row>0</xdr:row>
      <xdr:rowOff>649323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814A108-D329-7530-6A0D-3EE08C9F6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73835" y="79540"/>
          <a:ext cx="569783" cy="569783"/>
        </a:xfrm>
        <a:prstGeom prst="rect">
          <a:avLst/>
        </a:prstGeom>
      </xdr:spPr>
    </xdr:pic>
    <xdr:clientData/>
  </xdr:twoCellAnchor>
  <xdr:twoCellAnchor editAs="oneCell">
    <xdr:from>
      <xdr:col>5</xdr:col>
      <xdr:colOff>458345</xdr:colOff>
      <xdr:row>0</xdr:row>
      <xdr:rowOff>69993</xdr:rowOff>
    </xdr:from>
    <xdr:to>
      <xdr:col>5</xdr:col>
      <xdr:colOff>1037675</xdr:colOff>
      <xdr:row>0</xdr:row>
      <xdr:rowOff>649323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4A88F5F-EA6B-4647-AD6E-D7B5CEC5C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2556" y="69993"/>
          <a:ext cx="579330" cy="5793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516992</xdr:colOff>
      <xdr:row>0</xdr:row>
      <xdr:rowOff>89912</xdr:rowOff>
    </xdr:from>
    <xdr:to>
      <xdr:col>1</xdr:col>
      <xdr:colOff>1070827</xdr:colOff>
      <xdr:row>0</xdr:row>
      <xdr:rowOff>643747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AE815D-18BE-264D-9DA3-A004A8DCF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337" y="89912"/>
          <a:ext cx="553835" cy="553835"/>
        </a:xfrm>
        <a:prstGeom prst="rect">
          <a:avLst/>
        </a:prstGeom>
      </xdr:spPr>
    </xdr:pic>
    <xdr:clientData/>
  </xdr:twoCellAnchor>
  <xdr:twoCellAnchor editAs="oneCell">
    <xdr:from>
      <xdr:col>2</xdr:col>
      <xdr:colOff>502713</xdr:colOff>
      <xdr:row>0</xdr:row>
      <xdr:rowOff>99463</xdr:rowOff>
    </xdr:from>
    <xdr:to>
      <xdr:col>2</xdr:col>
      <xdr:colOff>1062945</xdr:colOff>
      <xdr:row>0</xdr:row>
      <xdr:rowOff>659695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B5A452-9CB3-F24C-95A2-468E31AD9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4748" y="99463"/>
          <a:ext cx="560232" cy="560232"/>
        </a:xfrm>
        <a:prstGeom prst="rect">
          <a:avLst/>
        </a:prstGeom>
      </xdr:spPr>
    </xdr:pic>
    <xdr:clientData/>
  </xdr:twoCellAnchor>
  <xdr:twoCellAnchor editAs="oneCell">
    <xdr:from>
      <xdr:col>3</xdr:col>
      <xdr:colOff>507106</xdr:colOff>
      <xdr:row>0</xdr:row>
      <xdr:rowOff>99461</xdr:rowOff>
    </xdr:from>
    <xdr:to>
      <xdr:col>3</xdr:col>
      <xdr:colOff>1076889</xdr:colOff>
      <xdr:row>0</xdr:row>
      <xdr:rowOff>669244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5C06F1-CB3E-9547-AF1B-FAACABAFD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73832" y="99461"/>
          <a:ext cx="569783" cy="569783"/>
        </a:xfrm>
        <a:prstGeom prst="rect">
          <a:avLst/>
        </a:prstGeom>
      </xdr:spPr>
    </xdr:pic>
    <xdr:clientData/>
  </xdr:twoCellAnchor>
  <xdr:twoCellAnchor editAs="oneCell">
    <xdr:from>
      <xdr:col>4</xdr:col>
      <xdr:colOff>521048</xdr:colOff>
      <xdr:row>0</xdr:row>
      <xdr:rowOff>89914</xdr:rowOff>
    </xdr:from>
    <xdr:to>
      <xdr:col>4</xdr:col>
      <xdr:colOff>1100378</xdr:colOff>
      <xdr:row>0</xdr:row>
      <xdr:rowOff>669244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744D121-2724-9741-8D34-9CA3A8389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72464" y="89914"/>
          <a:ext cx="579330" cy="5793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498756</xdr:colOff>
      <xdr:row>1</xdr:row>
      <xdr:rowOff>346688</xdr:rowOff>
    </xdr:from>
    <xdr:to>
      <xdr:col>6</xdr:col>
      <xdr:colOff>740056</xdr:colOff>
      <xdr:row>1</xdr:row>
      <xdr:rowOff>600688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66011C-FC9A-EA6D-320D-07801071C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3502" y="583468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7</xdr:col>
      <xdr:colOff>473558</xdr:colOff>
      <xdr:row>1</xdr:row>
      <xdr:rowOff>343256</xdr:rowOff>
    </xdr:from>
    <xdr:to>
      <xdr:col>7</xdr:col>
      <xdr:colOff>714858</xdr:colOff>
      <xdr:row>1</xdr:row>
      <xdr:rowOff>597256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32CDF0-FD54-D0F3-AA0C-E2B5AB742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15253" y="580036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8</xdr:col>
      <xdr:colOff>464698</xdr:colOff>
      <xdr:row>1</xdr:row>
      <xdr:rowOff>350610</xdr:rowOff>
    </xdr:from>
    <xdr:to>
      <xdr:col>8</xdr:col>
      <xdr:colOff>705998</xdr:colOff>
      <xdr:row>1</xdr:row>
      <xdr:rowOff>604610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6611DC-032E-D230-50EA-2189E78C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90291" y="587390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508246</xdr:colOff>
      <xdr:row>1</xdr:row>
      <xdr:rowOff>349772</xdr:rowOff>
    </xdr:from>
    <xdr:to>
      <xdr:col>9</xdr:col>
      <xdr:colOff>762246</xdr:colOff>
      <xdr:row>1</xdr:row>
      <xdr:rowOff>603772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68F348A-3D5C-87BE-7934-EC021A930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317738" y="586552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491778</xdr:colOff>
      <xdr:row>1</xdr:row>
      <xdr:rowOff>347880</xdr:rowOff>
    </xdr:from>
    <xdr:to>
      <xdr:col>10</xdr:col>
      <xdr:colOff>745778</xdr:colOff>
      <xdr:row>1</xdr:row>
      <xdr:rowOff>601880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41AF22-FE20-93C7-9747-A27322054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49744" y="584660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584200</xdr:colOff>
      <xdr:row>1</xdr:row>
      <xdr:rowOff>516897</xdr:rowOff>
    </xdr:from>
    <xdr:to>
      <xdr:col>12</xdr:col>
      <xdr:colOff>825500</xdr:colOff>
      <xdr:row>1</xdr:row>
      <xdr:rowOff>770897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8016465-AF17-4C49-8EB6-888B07BB7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3014" y="753677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596553</xdr:colOff>
      <xdr:row>1</xdr:row>
      <xdr:rowOff>516898</xdr:rowOff>
    </xdr:from>
    <xdr:to>
      <xdr:col>13</xdr:col>
      <xdr:colOff>837853</xdr:colOff>
      <xdr:row>1</xdr:row>
      <xdr:rowOff>770898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DF11CC3-1DEC-AB40-B918-E2CB4388E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464519" y="753678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615131</xdr:colOff>
      <xdr:row>1</xdr:row>
      <xdr:rowOff>527308</xdr:rowOff>
    </xdr:from>
    <xdr:to>
      <xdr:col>14</xdr:col>
      <xdr:colOff>869131</xdr:colOff>
      <xdr:row>1</xdr:row>
      <xdr:rowOff>781308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D21A11D-2048-D54D-830B-42985EAEC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882250" y="764088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589607</xdr:colOff>
      <xdr:row>1</xdr:row>
      <xdr:rowOff>527308</xdr:rowOff>
    </xdr:from>
    <xdr:to>
      <xdr:col>15</xdr:col>
      <xdr:colOff>843607</xdr:colOff>
      <xdr:row>1</xdr:row>
      <xdr:rowOff>781308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6B940D7-9D48-ED4B-B45A-47F25326B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320454" y="764088"/>
          <a:ext cx="254000" cy="25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179686</xdr:colOff>
      <xdr:row>1</xdr:row>
      <xdr:rowOff>41182</xdr:rowOff>
    </xdr:from>
    <xdr:to>
      <xdr:col>1</xdr:col>
      <xdr:colOff>420986</xdr:colOff>
      <xdr:row>1</xdr:row>
      <xdr:rowOff>295182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A9675D-B5FD-1EBA-D4F2-F2BA2EF80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8360" y="434110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187027</xdr:colOff>
      <xdr:row>1</xdr:row>
      <xdr:rowOff>41736</xdr:rowOff>
    </xdr:from>
    <xdr:to>
      <xdr:col>6</xdr:col>
      <xdr:colOff>428327</xdr:colOff>
      <xdr:row>1</xdr:row>
      <xdr:rowOff>295736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59D600-D8CD-7045-BA85-B1489F611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7745" y="434664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187809</xdr:colOff>
      <xdr:row>1</xdr:row>
      <xdr:rowOff>42288</xdr:rowOff>
    </xdr:from>
    <xdr:to>
      <xdr:col>12</xdr:col>
      <xdr:colOff>429109</xdr:colOff>
      <xdr:row>1</xdr:row>
      <xdr:rowOff>296288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04C04C-FAB3-4644-8A16-5CFFAB1B6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980" y="435216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7</xdr:col>
      <xdr:colOff>172668</xdr:colOff>
      <xdr:row>1</xdr:row>
      <xdr:rowOff>41870</xdr:rowOff>
    </xdr:from>
    <xdr:to>
      <xdr:col>7</xdr:col>
      <xdr:colOff>413968</xdr:colOff>
      <xdr:row>1</xdr:row>
      <xdr:rowOff>295870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FEF0B9B-3854-F91B-9768-FE192D0AE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99795" y="434798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180237</xdr:colOff>
      <xdr:row>1</xdr:row>
      <xdr:rowOff>41735</xdr:rowOff>
    </xdr:from>
    <xdr:to>
      <xdr:col>2</xdr:col>
      <xdr:colOff>421537</xdr:colOff>
      <xdr:row>1</xdr:row>
      <xdr:rowOff>295735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06691AF-7252-2240-8D4E-49BF52BC8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25320" y="434663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193720</xdr:colOff>
      <xdr:row>1</xdr:row>
      <xdr:rowOff>41873</xdr:rowOff>
    </xdr:from>
    <xdr:to>
      <xdr:col>3</xdr:col>
      <xdr:colOff>435020</xdr:colOff>
      <xdr:row>1</xdr:row>
      <xdr:rowOff>295873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959ED02-595B-FF2F-B368-EB947DD4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35212" y="434801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8</xdr:col>
      <xdr:colOff>194498</xdr:colOff>
      <xdr:row>1</xdr:row>
      <xdr:rowOff>41738</xdr:rowOff>
    </xdr:from>
    <xdr:to>
      <xdr:col>8</xdr:col>
      <xdr:colOff>435798</xdr:colOff>
      <xdr:row>1</xdr:row>
      <xdr:rowOff>295738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CF7762-B430-1343-846B-15D554AC1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18034" y="434666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187807</xdr:colOff>
      <xdr:row>1</xdr:row>
      <xdr:rowOff>42289</xdr:rowOff>
    </xdr:from>
    <xdr:to>
      <xdr:col>13</xdr:col>
      <xdr:colOff>429107</xdr:colOff>
      <xdr:row>1</xdr:row>
      <xdr:rowOff>296289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F468EAA-B81D-2641-A938-81E2293CA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93387" y="435217"/>
          <a:ext cx="241300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179456</xdr:colOff>
      <xdr:row>1</xdr:row>
      <xdr:rowOff>42101</xdr:rowOff>
    </xdr:from>
    <xdr:to>
      <xdr:col>4</xdr:col>
      <xdr:colOff>433456</xdr:colOff>
      <xdr:row>1</xdr:row>
      <xdr:rowOff>296101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FB26AF1-6373-EE7F-1C23-5747F74D0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17357" y="435029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187254</xdr:colOff>
      <xdr:row>1</xdr:row>
      <xdr:rowOff>41507</xdr:rowOff>
    </xdr:from>
    <xdr:to>
      <xdr:col>14</xdr:col>
      <xdr:colOff>441254</xdr:colOff>
      <xdr:row>1</xdr:row>
      <xdr:rowOff>295507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440AEB5-0A4C-AB45-88C1-2F172B94E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89243" y="434435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188492</xdr:colOff>
      <xdr:row>1</xdr:row>
      <xdr:rowOff>42290</xdr:rowOff>
    </xdr:from>
    <xdr:to>
      <xdr:col>9</xdr:col>
      <xdr:colOff>442492</xdr:colOff>
      <xdr:row>1</xdr:row>
      <xdr:rowOff>296290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DD8728-4BAE-6349-B554-F7F4316DB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08437" y="435218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172211</xdr:colOff>
      <xdr:row>1</xdr:row>
      <xdr:rowOff>42100</xdr:rowOff>
    </xdr:from>
    <xdr:to>
      <xdr:col>5</xdr:col>
      <xdr:colOff>426211</xdr:colOff>
      <xdr:row>1</xdr:row>
      <xdr:rowOff>296100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7135E6-5EAA-89FF-7247-838C1A232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06520" y="435028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200601</xdr:colOff>
      <xdr:row>1</xdr:row>
      <xdr:rowOff>41507</xdr:rowOff>
    </xdr:from>
    <xdr:to>
      <xdr:col>10</xdr:col>
      <xdr:colOff>454601</xdr:colOff>
      <xdr:row>1</xdr:row>
      <xdr:rowOff>295507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9537BCD-2E32-0042-BA30-1CFD18948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16955" y="434435"/>
          <a:ext cx="254000" cy="254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187578</xdr:colOff>
      <xdr:row>1</xdr:row>
      <xdr:rowOff>42288</xdr:rowOff>
    </xdr:from>
    <xdr:to>
      <xdr:col>15</xdr:col>
      <xdr:colOff>441578</xdr:colOff>
      <xdr:row>1</xdr:row>
      <xdr:rowOff>296288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B74D5A6-4317-7042-A421-CF76BFDF9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785976" y="435216"/>
          <a:ext cx="254000" cy="25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414003</xdr:colOff>
      <xdr:row>0</xdr:row>
      <xdr:rowOff>105660</xdr:rowOff>
    </xdr:from>
    <xdr:to>
      <xdr:col>4</xdr:col>
      <xdr:colOff>967838</xdr:colOff>
      <xdr:row>0</xdr:row>
      <xdr:rowOff>659495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575495-61C6-F544-8093-12637FE0C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5296" y="105660"/>
          <a:ext cx="553835" cy="553835"/>
        </a:xfrm>
        <a:prstGeom prst="rect">
          <a:avLst/>
        </a:prstGeom>
      </xdr:spPr>
    </xdr:pic>
    <xdr:clientData/>
  </xdr:twoCellAnchor>
  <xdr:twoCellAnchor editAs="oneCell">
    <xdr:from>
      <xdr:col>5</xdr:col>
      <xdr:colOff>275491</xdr:colOff>
      <xdr:row>0</xdr:row>
      <xdr:rowOff>101602</xdr:rowOff>
    </xdr:from>
    <xdr:to>
      <xdr:col>5</xdr:col>
      <xdr:colOff>826174</xdr:colOff>
      <xdr:row>0</xdr:row>
      <xdr:rowOff>652285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77707A-AA3D-1243-B88A-9A14E9903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49096" y="101602"/>
          <a:ext cx="550683" cy="550683"/>
        </a:xfrm>
        <a:prstGeom prst="rect">
          <a:avLst/>
        </a:prstGeom>
      </xdr:spPr>
    </xdr:pic>
    <xdr:clientData/>
  </xdr:twoCellAnchor>
  <xdr:twoCellAnchor editAs="oneCell">
    <xdr:from>
      <xdr:col>6</xdr:col>
      <xdr:colOff>296589</xdr:colOff>
      <xdr:row>0</xdr:row>
      <xdr:rowOff>111151</xdr:rowOff>
    </xdr:from>
    <xdr:to>
      <xdr:col>6</xdr:col>
      <xdr:colOff>856821</xdr:colOff>
      <xdr:row>0</xdr:row>
      <xdr:rowOff>671383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7F9844-44FC-EB4B-A790-CEE54D1F3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72589" y="111151"/>
          <a:ext cx="560232" cy="560232"/>
        </a:xfrm>
        <a:prstGeom prst="rect">
          <a:avLst/>
        </a:prstGeom>
      </xdr:spPr>
    </xdr:pic>
    <xdr:clientData/>
  </xdr:twoCellAnchor>
  <xdr:twoCellAnchor editAs="oneCell">
    <xdr:from>
      <xdr:col>7</xdr:col>
      <xdr:colOff>529823</xdr:colOff>
      <xdr:row>0</xdr:row>
      <xdr:rowOff>98449</xdr:rowOff>
    </xdr:from>
    <xdr:to>
      <xdr:col>7</xdr:col>
      <xdr:colOff>1099606</xdr:colOff>
      <xdr:row>0</xdr:row>
      <xdr:rowOff>668232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8FAB80-1EF1-154D-BB41-684369DB6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41047" y="98449"/>
          <a:ext cx="569783" cy="569783"/>
        </a:xfrm>
        <a:prstGeom prst="rect">
          <a:avLst/>
        </a:prstGeom>
      </xdr:spPr>
    </xdr:pic>
    <xdr:clientData/>
  </xdr:twoCellAnchor>
  <xdr:twoCellAnchor editAs="oneCell">
    <xdr:from>
      <xdr:col>8</xdr:col>
      <xdr:colOff>269183</xdr:colOff>
      <xdr:row>0</xdr:row>
      <xdr:rowOff>109724</xdr:rowOff>
    </xdr:from>
    <xdr:to>
      <xdr:col>8</xdr:col>
      <xdr:colOff>848513</xdr:colOff>
      <xdr:row>0</xdr:row>
      <xdr:rowOff>689054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18BADC-2EBA-6744-A899-9DD6396BF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95986" y="109724"/>
          <a:ext cx="579330" cy="5793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312113</xdr:colOff>
      <xdr:row>0</xdr:row>
      <xdr:rowOff>56171</xdr:rowOff>
    </xdr:from>
    <xdr:to>
      <xdr:col>4</xdr:col>
      <xdr:colOff>845816</xdr:colOff>
      <xdr:row>0</xdr:row>
      <xdr:rowOff>589874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E0BDCF-2ED9-7143-85E4-0B0CF981A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8866" y="56171"/>
          <a:ext cx="533703" cy="533703"/>
        </a:xfrm>
        <a:prstGeom prst="rect">
          <a:avLst/>
        </a:prstGeom>
      </xdr:spPr>
    </xdr:pic>
    <xdr:clientData/>
  </xdr:twoCellAnchor>
  <xdr:twoCellAnchor editAs="oneCell">
    <xdr:from>
      <xdr:col>5</xdr:col>
      <xdr:colOff>499289</xdr:colOff>
      <xdr:row>0</xdr:row>
      <xdr:rowOff>60360</xdr:rowOff>
    </xdr:from>
    <xdr:to>
      <xdr:col>5</xdr:col>
      <xdr:colOff>1029954</xdr:colOff>
      <xdr:row>0</xdr:row>
      <xdr:rowOff>591025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479A1F-A619-FD45-B22B-ACD17AAFC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0588" y="60360"/>
          <a:ext cx="530665" cy="530665"/>
        </a:xfrm>
        <a:prstGeom prst="rect">
          <a:avLst/>
        </a:prstGeom>
      </xdr:spPr>
    </xdr:pic>
    <xdr:clientData/>
  </xdr:twoCellAnchor>
  <xdr:twoCellAnchor editAs="oneCell">
    <xdr:from>
      <xdr:col>6</xdr:col>
      <xdr:colOff>294201</xdr:colOff>
      <xdr:row>0</xdr:row>
      <xdr:rowOff>61662</xdr:rowOff>
    </xdr:from>
    <xdr:to>
      <xdr:col>6</xdr:col>
      <xdr:colOff>834068</xdr:colOff>
      <xdr:row>0</xdr:row>
      <xdr:rowOff>601529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AEDBA5-8DF4-7448-A288-0937F28A7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91149" y="61662"/>
          <a:ext cx="539867" cy="539867"/>
        </a:xfrm>
        <a:prstGeom prst="rect">
          <a:avLst/>
        </a:prstGeom>
      </xdr:spPr>
    </xdr:pic>
    <xdr:clientData/>
  </xdr:twoCellAnchor>
  <xdr:twoCellAnchor editAs="oneCell">
    <xdr:from>
      <xdr:col>7</xdr:col>
      <xdr:colOff>307035</xdr:colOff>
      <xdr:row>0</xdr:row>
      <xdr:rowOff>57207</xdr:rowOff>
    </xdr:from>
    <xdr:to>
      <xdr:col>7</xdr:col>
      <xdr:colOff>856106</xdr:colOff>
      <xdr:row>0</xdr:row>
      <xdr:rowOff>606278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D4446D-0179-7442-9B76-3E092E8E9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25541" y="57207"/>
          <a:ext cx="549071" cy="549071"/>
        </a:xfrm>
        <a:prstGeom prst="rect">
          <a:avLst/>
        </a:prstGeom>
      </xdr:spPr>
    </xdr:pic>
    <xdr:clientData/>
  </xdr:twoCellAnchor>
  <xdr:twoCellAnchor editAs="oneCell">
    <xdr:from>
      <xdr:col>8</xdr:col>
      <xdr:colOff>432165</xdr:colOff>
      <xdr:row>0</xdr:row>
      <xdr:rowOff>51988</xdr:rowOff>
    </xdr:from>
    <xdr:to>
      <xdr:col>8</xdr:col>
      <xdr:colOff>990436</xdr:colOff>
      <xdr:row>0</xdr:row>
      <xdr:rowOff>610259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A412F4-ED1B-B440-AAA8-077CC8B05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905217" y="51988"/>
          <a:ext cx="558271" cy="5582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440462</xdr:colOff>
      <xdr:row>0</xdr:row>
      <xdr:rowOff>55569</xdr:rowOff>
    </xdr:from>
    <xdr:to>
      <xdr:col>4</xdr:col>
      <xdr:colOff>974165</xdr:colOff>
      <xdr:row>0</xdr:row>
      <xdr:rowOff>589272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64114B-D9A7-6F43-A788-D636D5EAE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17225" y="55569"/>
          <a:ext cx="533703" cy="533703"/>
        </a:xfrm>
        <a:prstGeom prst="rect">
          <a:avLst/>
        </a:prstGeom>
      </xdr:spPr>
    </xdr:pic>
    <xdr:clientData/>
  </xdr:twoCellAnchor>
  <xdr:twoCellAnchor editAs="oneCell">
    <xdr:from>
      <xdr:col>5</xdr:col>
      <xdr:colOff>235067</xdr:colOff>
      <xdr:row>0</xdr:row>
      <xdr:rowOff>59758</xdr:rowOff>
    </xdr:from>
    <xdr:to>
      <xdr:col>5</xdr:col>
      <xdr:colOff>765732</xdr:colOff>
      <xdr:row>0</xdr:row>
      <xdr:rowOff>590423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D3FDC3-554D-F548-AA69-95342BF6C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5992" y="59758"/>
          <a:ext cx="530665" cy="530665"/>
        </a:xfrm>
        <a:prstGeom prst="rect">
          <a:avLst/>
        </a:prstGeom>
      </xdr:spPr>
    </xdr:pic>
    <xdr:clientData/>
  </xdr:twoCellAnchor>
  <xdr:twoCellAnchor editAs="oneCell">
    <xdr:from>
      <xdr:col>6</xdr:col>
      <xdr:colOff>294344</xdr:colOff>
      <xdr:row>0</xdr:row>
      <xdr:rowOff>53719</xdr:rowOff>
    </xdr:from>
    <xdr:to>
      <xdr:col>6</xdr:col>
      <xdr:colOff>834211</xdr:colOff>
      <xdr:row>0</xdr:row>
      <xdr:rowOff>593586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CFE9508-E39A-FC43-99F6-335526CEE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8332" y="53719"/>
          <a:ext cx="539867" cy="539867"/>
        </a:xfrm>
        <a:prstGeom prst="rect">
          <a:avLst/>
        </a:prstGeom>
      </xdr:spPr>
    </xdr:pic>
    <xdr:clientData/>
  </xdr:twoCellAnchor>
  <xdr:twoCellAnchor editAs="oneCell">
    <xdr:from>
      <xdr:col>7</xdr:col>
      <xdr:colOff>229398</xdr:colOff>
      <xdr:row>0</xdr:row>
      <xdr:rowOff>56605</xdr:rowOff>
    </xdr:from>
    <xdr:to>
      <xdr:col>7</xdr:col>
      <xdr:colOff>778469</xdr:colOff>
      <xdr:row>0</xdr:row>
      <xdr:rowOff>605676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3F4D7FC-92FD-BE44-856E-2C0FBCFC6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1884" y="56605"/>
          <a:ext cx="549071" cy="549071"/>
        </a:xfrm>
        <a:prstGeom prst="rect">
          <a:avLst/>
        </a:prstGeom>
      </xdr:spPr>
    </xdr:pic>
    <xdr:clientData/>
  </xdr:twoCellAnchor>
  <xdr:twoCellAnchor editAs="oneCell">
    <xdr:from>
      <xdr:col>8</xdr:col>
      <xdr:colOff>240917</xdr:colOff>
      <xdr:row>0</xdr:row>
      <xdr:rowOff>51386</xdr:rowOff>
    </xdr:from>
    <xdr:to>
      <xdr:col>8</xdr:col>
      <xdr:colOff>799188</xdr:colOff>
      <xdr:row>0</xdr:row>
      <xdr:rowOff>609657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5FEF80B-BD3C-1D4D-B98F-F93CF9F9A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39761" y="51386"/>
          <a:ext cx="558271" cy="55827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elo Segales Kirzner" refreshedDate="44545.420239120373" createdVersion="4" refreshedVersion="6" minRefreshableVersion="3" recordCount="32" xr:uid="{00000000-000A-0000-FFFF-FFFF00000000}">
  <cacheSource type="worksheet">
    <worksheetSource ref="A2:R34" sheet="Presupuestos"/>
  </cacheSource>
  <cacheFields count="18">
    <cacheField name="Denominación del Programa" numFmtId="0">
      <sharedItems count="13">
        <s v="1534 REPARACIÓN,CONSERVACIÓN Y MANTENIMIENTO DE ESPACIOS URBANOS"/>
        <s v="2321 ATENCIÓN Y APOYO A PERSONAS  Y FAMILIAS CON NECESIDADES SOCIALES"/>
        <s v="3232 COLABORACIÓN EDUCATIVA CON CENTROS ESCOLARES"/>
        <s v="PROGRAMA 5" u="1"/>
        <s v="PROGRAMA 6" u="1"/>
        <s v="PROGRAMA 10" u="1"/>
        <s v="PROGRAMA 7" u="1"/>
        <s v="PROGRAMA 8" u="1"/>
        <s v="PROGRAMA 9" u="1"/>
        <s v="PROGRAMA 1" u="1"/>
        <s v="PROGRAMA 2" u="1"/>
        <s v="PROGRAMA 3" u="1"/>
        <s v="PROGRAMA 4" u="1"/>
      </sharedItems>
    </cacheField>
    <cacheField name="Clasificación económica" numFmtId="49">
      <sharedItems/>
    </cacheField>
    <cacheField name="Denominación de la partida" numFmtId="0">
      <sharedItems/>
    </cacheField>
    <cacheField name="Importe consolidado (€)" numFmtId="4">
      <sharedItems containsSemiMixedTypes="0" containsString="0" containsNumber="1" containsInteger="1" minValue="1000" maxValue="8000000"/>
    </cacheField>
    <cacheField name="Incluido en el cálculo (=1)_x000a_ o no (=0)" numFmtId="3">
      <sharedItems containsSemiMixedTypes="0" containsString="0" containsNumber="1" containsInteger="1" minValue="1" maxValue="1"/>
    </cacheField>
    <cacheField name="Importes a clasificar" numFmtId="44">
      <sharedItems containsSemiMixedTypes="0" containsString="0" containsNumber="1" containsInteger="1" minValue="1000" maxValue="8000000"/>
    </cacheField>
    <cacheField name="Importes de la categoría _x000a_a" numFmtId="44">
      <sharedItems containsSemiMixedTypes="0" containsString="0" containsNumber="1" containsInteger="1" minValue="100" maxValue="537500"/>
    </cacheField>
    <cacheField name="Importes de la categoría _x000a_b" numFmtId="44">
      <sharedItems containsSemiMixedTypes="0" containsString="0" containsNumber="1" containsInteger="1" minValue="0" maxValue="3112000"/>
    </cacheField>
    <cacheField name="Importes de la categoría _x000a_c" numFmtId="44">
      <sharedItems containsSemiMixedTypes="0" containsString="0" containsNumber="1" containsInteger="1" minValue="0" maxValue="152800"/>
    </cacheField>
    <cacheField name="Importes de la categoría _x000a_d" numFmtId="44">
      <sharedItems containsSemiMixedTypes="0" containsString="0" containsNumber="1" containsInteger="1" minValue="0" maxValue="1612500"/>
    </cacheField>
    <cacheField name="Importes de la categoría _x000a_e" numFmtId="44">
      <sharedItems containsSemiMixedTypes="0" containsString="0" containsNumber="1" containsInteger="1" minValue="0" maxValue="4824000"/>
    </cacheField>
    <cacheField name="Importes para la infancia" numFmtId="44">
      <sharedItems containsSemiMixedTypes="0" containsString="0" containsNumber="1" minValue="801.36" maxValue="1042119.9999999999"/>
    </cacheField>
    <cacheField name="Importes para la infancia de la categoría _x000a_a" numFmtId="44">
      <sharedItems containsSemiMixedTypes="0" containsString="0" containsNumber="1" containsInteger="1" minValue="100" maxValue="537500"/>
    </cacheField>
    <cacheField name="Importes para la infancia de la categoría _x000a_c" numFmtId="44">
      <sharedItems containsSemiMixedTypes="0" containsString="0" containsNumber="1" minValue="0" maxValue="73344"/>
    </cacheField>
    <cacheField name="Importes para la infancia de la categoría _x000a_d" numFmtId="44">
      <sharedItems containsSemiMixedTypes="0" containsString="0" containsNumber="1" containsInteger="1" minValue="0" maxValue="280575"/>
    </cacheField>
    <cacheField name="Importes para la infancia de la categoría _x000a_e" numFmtId="44">
      <sharedItems containsSemiMixedTypes="0" containsString="0" containsNumber="1" minValue="0" maxValue="988919.99999999988"/>
    </cacheField>
    <cacheField name="Derechos" numFmtId="0">
      <sharedItems/>
    </cacheField>
    <cacheField name="Derechos detallado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">
  <r>
    <x v="0"/>
    <s v="12000"/>
    <s v="RETRIBUCIONES BASICAS DE FUNCIONARIOS"/>
    <n v="1000000"/>
    <n v="1"/>
    <n v="1000000"/>
    <n v="250000"/>
    <n v="0"/>
    <n v="0"/>
    <n v="750000"/>
    <n v="0"/>
    <n v="380500"/>
    <n v="250000"/>
    <n v="0"/>
    <n v="130500"/>
    <n v="0"/>
    <s v="1 Derecho a la supervivencia "/>
    <s v="12 Vivienda e infraestructuras básicas"/>
  </r>
  <r>
    <x v="0"/>
    <s v="12100"/>
    <s v="RETRIBUCIONES COMPLEMENTARIAS FUNCIONARIOS"/>
    <n v="1500000"/>
    <n v="1"/>
    <n v="1500000"/>
    <n v="375000"/>
    <n v="0"/>
    <n v="0"/>
    <n v="1125000"/>
    <n v="0"/>
    <n v="570750"/>
    <n v="375000"/>
    <n v="0"/>
    <n v="195750"/>
    <n v="0"/>
    <s v="1 Derecho a la supervivencia "/>
    <s v="12 Vivienda e infraestructuras básicas"/>
  </r>
  <r>
    <x v="0"/>
    <s v="14100"/>
    <s v="OTRO PERSONAL"/>
    <n v="500000"/>
    <n v="1"/>
    <n v="500000"/>
    <n v="125000"/>
    <n v="0"/>
    <n v="0"/>
    <n v="375000"/>
    <n v="0"/>
    <n v="190250"/>
    <n v="125000"/>
    <n v="0"/>
    <n v="65250"/>
    <n v="0"/>
    <s v="1 Derecho a la supervivencia "/>
    <s v="12 Vivienda e infraestructuras básicas"/>
  </r>
  <r>
    <x v="0"/>
    <s v="16000"/>
    <s v="SEGURIDAD SOCIAL A CARGO DEL AYUNTAMIENTO"/>
    <n v="1000000"/>
    <n v="1"/>
    <n v="1000000"/>
    <n v="250000"/>
    <n v="0"/>
    <n v="0"/>
    <n v="750000"/>
    <n v="0"/>
    <n v="380500"/>
    <n v="250000"/>
    <n v="0"/>
    <n v="130500"/>
    <n v="0"/>
    <s v="1 Derecho a la supervivencia "/>
    <s v="12 Vivienda e infraestructuras básicas"/>
  </r>
  <r>
    <x v="0"/>
    <s v="16500"/>
    <s v="CUOTAS PENSIONES A CARGO AYUNTAMIENTO"/>
    <n v="40000"/>
    <n v="1"/>
    <n v="40000"/>
    <n v="10000"/>
    <n v="0"/>
    <n v="0"/>
    <n v="30000"/>
    <n v="0"/>
    <n v="15220"/>
    <n v="10000"/>
    <n v="0"/>
    <n v="5220"/>
    <n v="0"/>
    <s v="1 Derecho a la supervivencia "/>
    <s v="12 Vivienda e infraestructuras básicas"/>
  </r>
  <r>
    <x v="0"/>
    <s v="20200"/>
    <s v="ARRENDAMIENTO DE MAQUINARIA E INSTALACIONES"/>
    <n v="30000"/>
    <n v="1"/>
    <n v="30000"/>
    <n v="7500"/>
    <n v="0"/>
    <n v="0"/>
    <n v="22500"/>
    <n v="0"/>
    <n v="11415"/>
    <n v="7500"/>
    <n v="0"/>
    <n v="3915"/>
    <n v="0"/>
    <s v="1 Derecho a la supervivencia "/>
    <s v="12 Vivienda e infraestructuras básicas"/>
  </r>
  <r>
    <x v="0"/>
    <s v="21008"/>
    <s v="JUEGOS INFANTILES"/>
    <n v="170000"/>
    <n v="1"/>
    <n v="170000"/>
    <n v="42500"/>
    <n v="0"/>
    <n v="0"/>
    <n v="127500"/>
    <n v="0"/>
    <n v="64685"/>
    <n v="42500"/>
    <n v="0"/>
    <n v="22185"/>
    <n v="0"/>
    <s v="1 Derecho a la supervivencia "/>
    <s v="12 Vivienda e infraestructuras básicas"/>
  </r>
  <r>
    <x v="0"/>
    <s v="21009"/>
    <s v="RENOVACIÓN JUEGOS INFANTILES OBSOLETOS"/>
    <n v="2150000"/>
    <n v="1"/>
    <n v="2150000"/>
    <n v="537500"/>
    <n v="0"/>
    <n v="0"/>
    <n v="1612500"/>
    <n v="0"/>
    <n v="818075"/>
    <n v="537500"/>
    <n v="0"/>
    <n v="280575"/>
    <n v="0"/>
    <s v="1 Derecho a la supervivencia "/>
    <s v="12 Vivienda e infraestructuras básicas"/>
  </r>
  <r>
    <x v="0"/>
    <s v="21060"/>
    <s v="CONSERVACION DE VIAS PUBLICAS Y FIRMES"/>
    <n v="500000"/>
    <n v="1"/>
    <n v="500000"/>
    <n v="125000"/>
    <n v="0"/>
    <n v="0"/>
    <n v="375000"/>
    <n v="0"/>
    <n v="190250"/>
    <n v="125000"/>
    <n v="0"/>
    <n v="65250"/>
    <n v="0"/>
    <s v="1 Derecho a la supervivencia "/>
    <s v="12 Vivienda e infraestructuras básicas"/>
  </r>
  <r>
    <x v="0"/>
    <s v="21062"/>
    <s v="MANTENIMIENTO DE LOS FIRMES Y AGLOMERADOS"/>
    <n v="2000000"/>
    <n v="1"/>
    <n v="2000000"/>
    <n v="500000"/>
    <n v="0"/>
    <n v="0"/>
    <n v="1500000"/>
    <n v="0"/>
    <n v="761000"/>
    <n v="500000"/>
    <n v="0"/>
    <n v="261000"/>
    <n v="0"/>
    <s v="1 Derecho a la supervivencia "/>
    <s v="12 Vivienda e infraestructuras básicas"/>
  </r>
  <r>
    <x v="0"/>
    <s v="21701"/>
    <s v="CONSERVACION MOBILIARIO URBANO"/>
    <n v="60000"/>
    <n v="1"/>
    <n v="60000"/>
    <n v="15000"/>
    <n v="0"/>
    <n v="0"/>
    <n v="45000"/>
    <n v="0"/>
    <n v="22830"/>
    <n v="15000"/>
    <n v="0"/>
    <n v="7830"/>
    <n v="0"/>
    <s v="1 Derecho a la supervivencia "/>
    <s v="12 Vivienda e infraestructuras básicas"/>
  </r>
  <r>
    <x v="0"/>
    <s v="21703"/>
    <s v="CONTRATO MANTENIMIENTO DE RAMPAS"/>
    <n v="100000"/>
    <n v="1"/>
    <n v="100000"/>
    <n v="25000"/>
    <n v="0"/>
    <n v="0"/>
    <n v="75000"/>
    <n v="0"/>
    <n v="38050"/>
    <n v="25000"/>
    <n v="0"/>
    <n v="13050"/>
    <n v="0"/>
    <s v="1 Derecho a la supervivencia "/>
    <s v="12 Vivienda e infraestructuras básicas"/>
  </r>
  <r>
    <x v="0"/>
    <s v="22111"/>
    <s v="MENAJE, UTILES Y HERRAMIENTAS"/>
    <n v="40000"/>
    <n v="1"/>
    <n v="40000"/>
    <n v="10000"/>
    <n v="0"/>
    <n v="0"/>
    <n v="30000"/>
    <n v="0"/>
    <n v="15220"/>
    <n v="10000"/>
    <n v="0"/>
    <n v="5220"/>
    <n v="0"/>
    <s v="1 Derecho a la supervivencia "/>
    <s v="12 Vivienda e infraestructuras básicas"/>
  </r>
  <r>
    <x v="0"/>
    <s v="22145"/>
    <s v="GASTOS SANITARIOS POR CORONAVIRUS"/>
    <n v="20000"/>
    <n v="1"/>
    <n v="20000"/>
    <n v="5000"/>
    <n v="0"/>
    <n v="0"/>
    <n v="15000"/>
    <n v="0"/>
    <n v="7610"/>
    <n v="5000"/>
    <n v="0"/>
    <n v="2610"/>
    <n v="0"/>
    <s v="1 Derecho a la supervivencia "/>
    <s v="12 Vivienda e infraestructuras básicas"/>
  </r>
  <r>
    <x v="0"/>
    <s v="22722"/>
    <s v="CONTRATOS MANTENIMIENTO W.C.PUBLICOS"/>
    <n v="20000"/>
    <n v="1"/>
    <n v="20000"/>
    <n v="5000"/>
    <n v="0"/>
    <n v="0"/>
    <n v="15000"/>
    <n v="0"/>
    <n v="7610"/>
    <n v="5000"/>
    <n v="0"/>
    <n v="2610"/>
    <n v="0"/>
    <s v="1 Derecho a la supervivencia "/>
    <s v="12 Vivienda e infraestructuras básicas"/>
  </r>
  <r>
    <x v="1"/>
    <s v="22731"/>
    <s v="SERVICIO DE COMIDA A DOMICILIO"/>
    <n v="200000"/>
    <n v="1"/>
    <n v="200000"/>
    <n v="1000"/>
    <n v="77800"/>
    <n v="600"/>
    <n v="0"/>
    <n v="120600"/>
    <n v="26052.999999999996"/>
    <n v="1000"/>
    <n v="330.00000000000006"/>
    <n v="0"/>
    <n v="24722.999999999996"/>
    <s v="1 Derecho a la supervivencia "/>
    <s v="14 Asistencia social"/>
  </r>
  <r>
    <x v="1"/>
    <s v="22786"/>
    <s v="TRANSPORTE DE COMIDAS"/>
    <n v="120000"/>
    <n v="1"/>
    <n v="120000"/>
    <n v="600"/>
    <n v="46680"/>
    <n v="360"/>
    <n v="0"/>
    <n v="72360"/>
    <n v="15631.8"/>
    <n v="600"/>
    <n v="198.00000000000003"/>
    <n v="0"/>
    <n v="14833.8"/>
    <s v="1 Derecho a la supervivencia "/>
    <s v="14 Asistencia social"/>
  </r>
  <r>
    <x v="1"/>
    <s v="22797"/>
    <s v="SERVICIO DE AYUDA A DOMICILIO - SAD"/>
    <n v="8000000"/>
    <n v="1"/>
    <n v="8000000"/>
    <n v="40000"/>
    <n v="3112000"/>
    <n v="24000"/>
    <n v="0"/>
    <n v="4824000"/>
    <n v="1042119.9999999999"/>
    <n v="40000"/>
    <n v="13200.000000000002"/>
    <n v="0"/>
    <n v="988919.99999999988"/>
    <s v="1 Derecho a la supervivencia "/>
    <s v="14 Asistencia social"/>
  </r>
  <r>
    <x v="1"/>
    <s v="22798"/>
    <s v="ESTUDIO SOBRE EL SAD"/>
    <n v="40000"/>
    <n v="1"/>
    <n v="40000"/>
    <n v="200"/>
    <n v="15560"/>
    <n v="120"/>
    <n v="0"/>
    <n v="24120"/>
    <n v="5210.5999999999995"/>
    <n v="200"/>
    <n v="66.000000000000014"/>
    <n v="0"/>
    <n v="4944.5999999999995"/>
    <s v="1 Derecho a la supervivencia "/>
    <s v="14 Asistencia social"/>
  </r>
  <r>
    <x v="1"/>
    <s v="48000"/>
    <s v="AYUDAS A EMERGENCIA SOCIAL"/>
    <n v="7000000"/>
    <n v="1"/>
    <n v="7000000"/>
    <n v="35000"/>
    <n v="2723000"/>
    <n v="21000"/>
    <n v="0"/>
    <n v="4221000"/>
    <n v="911854.99999999988"/>
    <n v="35000"/>
    <n v="11550.000000000002"/>
    <n v="0"/>
    <n v="865304.99999999988"/>
    <s v="1 Derecho a la supervivencia "/>
    <s v="14 Asistencia social"/>
  </r>
  <r>
    <x v="1"/>
    <s v="48003"/>
    <s v="AYUDAS PARA PERSONAS EN RIESGO DE POBREZA Y EXCLUSION"/>
    <n v="6000000"/>
    <n v="1"/>
    <n v="6000000"/>
    <n v="30000"/>
    <n v="2334000"/>
    <n v="18000"/>
    <n v="0"/>
    <n v="3618000"/>
    <n v="781589.99999999988"/>
    <n v="30000"/>
    <n v="9900.0000000000018"/>
    <n v="0"/>
    <n v="741689.99999999988"/>
    <s v="1 Derecho a la supervivencia "/>
    <s v="14 Asistencia social"/>
  </r>
  <r>
    <x v="1"/>
    <s v="48005"/>
    <s v="PLAN POBREZA ENERGETICA"/>
    <n v="60000"/>
    <n v="1"/>
    <n v="60000"/>
    <n v="300"/>
    <n v="23340"/>
    <n v="180"/>
    <n v="0"/>
    <n v="36180"/>
    <n v="7815.9"/>
    <n v="300"/>
    <n v="99.000000000000014"/>
    <n v="0"/>
    <n v="7416.9"/>
    <s v="1 Derecho a la supervivencia "/>
    <s v="14 Asistencia social"/>
  </r>
  <r>
    <x v="1"/>
    <s v="48154"/>
    <s v="CONVENIO CON ONG INFANTIL 1"/>
    <n v="60000"/>
    <n v="1"/>
    <n v="60000"/>
    <n v="300"/>
    <n v="23340"/>
    <n v="180"/>
    <n v="0"/>
    <n v="36180"/>
    <n v="7815.9"/>
    <n v="300"/>
    <n v="99.000000000000014"/>
    <n v="0"/>
    <n v="7416.9"/>
    <s v="1 Derecho a la supervivencia "/>
    <s v="14 Asistencia social"/>
  </r>
  <r>
    <x v="1"/>
    <s v="48957"/>
    <s v="CONVENIO CON ONG INFANTIL 1"/>
    <n v="50000"/>
    <n v="1"/>
    <n v="50000"/>
    <n v="250"/>
    <n v="19450"/>
    <n v="150"/>
    <n v="0"/>
    <n v="30150"/>
    <n v="6513.2499999999991"/>
    <n v="250"/>
    <n v="82.500000000000014"/>
    <n v="0"/>
    <n v="6180.7499999999991"/>
    <s v="1 Derecho a la supervivencia "/>
    <s v="14 Asistencia social"/>
  </r>
  <r>
    <x v="1"/>
    <s v="48977"/>
    <s v="CONVENIO CON ONG PERSONAS MAYORES"/>
    <n v="20000"/>
    <n v="1"/>
    <n v="20000"/>
    <n v="100"/>
    <n v="7780"/>
    <n v="60"/>
    <n v="0"/>
    <n v="12060"/>
    <n v="2605.2999999999997"/>
    <n v="100"/>
    <n v="33.000000000000007"/>
    <n v="0"/>
    <n v="2472.2999999999997"/>
    <s v="1 Derecho a la supervivencia "/>
    <s v="14 Asistencia social"/>
  </r>
  <r>
    <x v="2"/>
    <s v="22145"/>
    <s v="GASTOS DE LIMPIEZA"/>
    <n v="10000"/>
    <n v="1"/>
    <n v="10000"/>
    <n v="6180"/>
    <n v="0"/>
    <n v="3820"/>
    <n v="0"/>
    <n v="0"/>
    <n v="8013.6"/>
    <n v="6180"/>
    <n v="1833.6"/>
    <n v="0"/>
    <n v="0"/>
    <s v="2 Derecho al desarrollo pleno"/>
    <s v="21 Educación"/>
  </r>
  <r>
    <x v="2"/>
    <s v="22684"/>
    <s v="PROGRAMAS EDUCATIVOS"/>
    <n v="400000"/>
    <n v="1"/>
    <n v="400000"/>
    <n v="247200"/>
    <n v="0"/>
    <n v="152800"/>
    <n v="0"/>
    <n v="0"/>
    <n v="320544"/>
    <n v="247200"/>
    <n v="73344"/>
    <n v="0"/>
    <n v="0"/>
    <s v="2 Derecho al desarrollo pleno"/>
    <s v="21 Educación"/>
  </r>
  <r>
    <x v="2"/>
    <s v="22787"/>
    <s v="CONSEJO ESCOLAR MUNICIPAL"/>
    <n v="2000"/>
    <n v="1"/>
    <n v="2000"/>
    <n v="1236"/>
    <n v="0"/>
    <n v="764"/>
    <n v="0"/>
    <n v="0"/>
    <n v="1602.72"/>
    <n v="1236"/>
    <n v="366.71999999999997"/>
    <n v="0"/>
    <n v="0"/>
    <s v="2 Derecho al desarrollo pleno"/>
    <s v="21 Educación"/>
  </r>
  <r>
    <x v="2"/>
    <s v="22605"/>
    <s v="JORNADAS"/>
    <n v="1000"/>
    <n v="1"/>
    <n v="1000"/>
    <n v="618"/>
    <n v="0"/>
    <n v="382"/>
    <n v="0"/>
    <n v="0"/>
    <n v="801.36"/>
    <n v="618"/>
    <n v="183.35999999999999"/>
    <n v="0"/>
    <n v="0"/>
    <s v="2 Derecho al desarrollo pleno"/>
    <s v="21 Educación"/>
  </r>
  <r>
    <x v="2"/>
    <s v="22624"/>
    <s v="PROGRAMAS COMPENSACION EDUCATIVA"/>
    <n v="40000"/>
    <n v="1"/>
    <n v="40000"/>
    <n v="24720"/>
    <n v="0"/>
    <n v="15280"/>
    <n v="0"/>
    <n v="0"/>
    <n v="32054.400000000001"/>
    <n v="24720"/>
    <n v="7334.4"/>
    <n v="0"/>
    <n v="0"/>
    <s v="2 Derecho al desarrollo pleno"/>
    <s v="21 Educación"/>
  </r>
  <r>
    <x v="2"/>
    <s v="22695"/>
    <s v="DINAMIZACIÓN AMPAS"/>
    <n v="80000"/>
    <n v="1"/>
    <n v="80000"/>
    <n v="49440"/>
    <n v="0"/>
    <n v="30560"/>
    <n v="0"/>
    <n v="0"/>
    <n v="64108.800000000003"/>
    <n v="49440"/>
    <n v="14668.8"/>
    <n v="0"/>
    <n v="0"/>
    <s v="2 Derecho al desarrollo pleno"/>
    <s v="21 Educación"/>
  </r>
  <r>
    <x v="2"/>
    <s v="22780"/>
    <s v="PROGRAMA VACACIONAL FAMILIAS"/>
    <n v="200000"/>
    <n v="1"/>
    <n v="200000"/>
    <n v="123600"/>
    <n v="0"/>
    <n v="76400"/>
    <n v="0"/>
    <n v="0"/>
    <n v="160272"/>
    <n v="123600"/>
    <n v="36672"/>
    <n v="0"/>
    <n v="0"/>
    <s v="2 Derecho al desarrollo pleno"/>
    <s v="21 Educació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 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4" indent="0" outline="1" outlineData="1" multipleFieldFilters="0">
  <location ref="A1:F5" firstHeaderRow="0" firstDataRow="1" firstDataCol="1"/>
  <pivotFields count="18">
    <pivotField axis="axisRow" showAll="0">
      <items count="14">
        <item m="1" x="9"/>
        <item m="1" x="5"/>
        <item m="1" x="10"/>
        <item m="1" x="11"/>
        <item m="1" x="12"/>
        <item m="1" x="3"/>
        <item m="1" x="4"/>
        <item m="1" x="6"/>
        <item m="1" x="7"/>
        <item m="1" x="8"/>
        <item x="0"/>
        <item x="1"/>
        <item x="2"/>
        <item t="default"/>
      </items>
    </pivotField>
    <pivotField showAll="0"/>
    <pivotField showAll="0"/>
    <pivotField numFmtId="166" showAll="0"/>
    <pivotField numFmtId="3" showAll="0"/>
    <pivotField numFmtId="44" showAll="0"/>
    <pivotField dataField="1" numFmtId="44" showAll="0"/>
    <pivotField dataField="1" numFmtId="44" showAll="0"/>
    <pivotField dataField="1" numFmtId="44" showAll="0"/>
    <pivotField dataField="1" numFmtId="44" showAll="0"/>
    <pivotField dataField="1" numFmtId="44" showAll="0"/>
    <pivotField numFmtId="44" showAll="0"/>
    <pivotField numFmtId="44" showAll="0"/>
    <pivotField numFmtId="44" showAll="0"/>
    <pivotField numFmtId="44" showAll="0"/>
    <pivotField numFmtId="44" showAll="0"/>
    <pivotField showAll="0"/>
    <pivotField showAll="0"/>
  </pivotFields>
  <rowFields count="1">
    <field x="0"/>
  </rowFields>
  <rowItems count="4">
    <i>
      <x v="10"/>
    </i>
    <i>
      <x v="11"/>
    </i>
    <i>
      <x v="1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a de Importes de la CATEGORÍA A" fld="6" baseField="0" baseItem="0"/>
    <dataField name="Suma de Importes de la CATEGORÍA B" fld="7" baseField="0" baseItem="0"/>
    <dataField name="Suma de Importes de la CATEGORÍA C" fld="8" baseField="0" baseItem="0"/>
    <dataField name="Suma de Importes de la CATEGORÍA D" fld="9" baseField="0" baseItem="0"/>
    <dataField name="Suma de Importes de la CATEGORÍA E" fld="10" baseField="0" baseItem="0"/>
  </dataFields>
  <formats count="17">
    <format dxfId="35">
      <pivotArea outline="0" collapsedLevelsAreSubtotals="1" fieldPosition="0"/>
    </format>
    <format dxfId="34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33">
      <pivotArea field="0" type="button" dataOnly="0" labelOnly="1" outline="0" axis="axisRow" fieldPosition="0"/>
    </format>
    <format dxfId="32">
      <pivotArea type="all" dataOnly="0" outline="0" fieldPosition="0"/>
    </format>
    <format dxfId="31">
      <pivotArea outline="0" collapsedLevelsAreSubtotals="1" fieldPosition="0"/>
    </format>
    <format dxfId="30">
      <pivotArea field="0" type="button" dataOnly="0" labelOnly="1" outline="0" axis="axisRow" fieldPosition="0"/>
    </format>
    <format dxfId="29">
      <pivotArea collapsedLevelsAreSubtotals="1" fieldPosition="0">
        <references count="1">
          <reference field="0" count="0"/>
        </references>
      </pivotArea>
    </format>
    <format dxfId="28">
      <pivotArea grandRow="1" outline="0" collapsedLevelsAreSubtotals="1" fieldPosition="0"/>
    </format>
    <format dxfId="27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26">
      <pivotArea dataOnly="0" labelOnly="1" fieldPosition="0">
        <references count="1">
          <reference field="0" count="0"/>
        </references>
      </pivotArea>
    </format>
    <format dxfId="25">
      <pivotArea dataOnly="0" labelOnly="1" grandRow="1" outline="0" fieldPosition="0"/>
    </format>
    <format dxfId="24">
      <pivotArea field="0" grandRow="1" outline="0" collapsedLevelsAreSubtotals="1" axis="axisRow" fieldPosition="0">
        <references count="1">
          <reference field="4294967294" count="1" selected="0">
            <x v="0"/>
          </reference>
        </references>
      </pivotArea>
    </format>
    <format dxfId="23">
      <pivotArea field="0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  <format dxfId="22">
      <pivotArea field="0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21">
      <pivotArea field="0" grandRow="1" outline="0" collapsedLevelsAreSubtotals="1" axis="axisRow" fieldPosition="0">
        <references count="1">
          <reference field="4294967294" count="1" selected="0">
            <x v="3"/>
          </reference>
        </references>
      </pivotArea>
    </format>
    <format dxfId="20">
      <pivotArea field="0" grandRow="1" outline="0" collapsedLevelsAreSubtotals="1" axis="axisRow" fieldPosition="0">
        <references count="1">
          <reference field="4294967294" count="1" selected="0">
            <x v="4"/>
          </reference>
        </references>
      </pivotArea>
    </format>
    <format dxfId="19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 dinámica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>
  <location ref="A1:F5" firstHeaderRow="0" firstDataRow="1" firstDataCol="1"/>
  <pivotFields count="18">
    <pivotField axis="axisRow" showAll="0">
      <items count="14">
        <item m="1" x="9"/>
        <item m="1" x="5"/>
        <item m="1" x="10"/>
        <item m="1" x="11"/>
        <item m="1" x="12"/>
        <item m="1" x="3"/>
        <item m="1" x="4"/>
        <item m="1" x="6"/>
        <item m="1" x="7"/>
        <item m="1" x="8"/>
        <item x="0"/>
        <item x="1"/>
        <item x="2"/>
        <item t="default"/>
      </items>
    </pivotField>
    <pivotField showAll="0"/>
    <pivotField showAll="0"/>
    <pivotField numFmtId="166" showAll="0"/>
    <pivotField numFmtId="3" showAll="0"/>
    <pivotField numFmtId="44" showAll="0"/>
    <pivotField numFmtId="44" showAll="0"/>
    <pivotField numFmtId="44" showAll="0"/>
    <pivotField numFmtId="44" showAll="0"/>
    <pivotField numFmtId="44" showAll="0"/>
    <pivotField numFmtId="44" showAll="0"/>
    <pivotField dataField="1" numFmtId="44" showAll="0"/>
    <pivotField dataField="1" numFmtId="44" showAll="0"/>
    <pivotField dataField="1" numFmtId="44" showAll="0"/>
    <pivotField dataField="1" numFmtId="44" showAll="0"/>
    <pivotField dataField="1" numFmtId="44" showAll="0"/>
    <pivotField showAll="0"/>
    <pivotField showAll="0"/>
  </pivotFields>
  <rowFields count="1">
    <field x="0"/>
  </rowFields>
  <rowItems count="4">
    <i>
      <x v="10"/>
    </i>
    <i>
      <x v="11"/>
    </i>
    <i>
      <x v="1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a de Importes para la infancia de la CATEGORíA A" fld="12" baseField="0" baseItem="0"/>
    <dataField name="Suma de Importes para la infancia de la CATEGORíA C" fld="13" baseField="0" baseItem="0"/>
    <dataField name="Suma de Importes para la infancia de la CATEGORíA D" fld="14" baseField="0" baseItem="0"/>
    <dataField name="Suma de Importes para la infancia de la CATEGORíA E" fld="15" baseField="0" baseItem="0"/>
    <dataField name="Suma de Importes para la infancia" fld="11" baseField="0" baseItem="0"/>
  </dataFields>
  <formats count="19"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0" type="button" dataOnly="0" labelOnly="1" outline="0" axis="axisRow" fieldPosition="0"/>
    </format>
    <format dxfId="12">
      <pivotArea collapsedLevelsAreSubtotals="1" fieldPosition="0">
        <references count="1">
          <reference field="0" count="0"/>
        </references>
      </pivotArea>
    </format>
    <format dxfId="11">
      <pivotArea grandRow="1" outline="0" collapsedLevelsAreSubtotals="1" fieldPosition="0"/>
    </format>
    <format dxfId="10">
      <pivotArea dataOnly="0" labelOnly="1" fieldPosition="0">
        <references count="1">
          <reference field="0" count="0"/>
        </references>
      </pivotArea>
    </format>
    <format dxfId="9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8">
      <pivotArea field="0" grandRow="1" outline="0" collapsedLevelsAreSubtotals="1" axis="axisRow" fieldPosition="0">
        <references count="1">
          <reference field="4294967294" count="1" selected="0">
            <x v="0"/>
          </reference>
        </references>
      </pivotArea>
    </format>
    <format dxfId="7">
      <pivotArea dataOnly="0" labelOnly="1" grandRow="1" outline="0" fieldPosition="0"/>
    </format>
    <format dxfId="6">
      <pivotArea field="0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  <format dxfId="5">
      <pivotArea field="0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4">
      <pivotArea field="0" grandRow="1" outline="0" collapsedLevelsAreSubtotals="1" axis="axisRow" fieldPosition="0">
        <references count="1">
          <reference field="4294967294" count="1" selected="0">
            <x v="3"/>
          </reference>
        </references>
      </pivotArea>
    </format>
    <format dxfId="3">
      <pivotArea field="0" grandRow="1" outline="0" collapsedLevelsAreSubtotals="1" axis="axisRow" fieldPosition="0">
        <references count="1">
          <reference field="4294967294" count="1" selected="0">
            <x v="4"/>
          </reference>
        </references>
      </pivotArea>
    </format>
    <format dxfId="2">
      <pivotArea field="0" grandRow="1" outline="0" collapsedLevelsAreSubtotals="1" axis="axisRow" fieldPosition="0">
        <references count="1">
          <reference field="4294967294" count="1" selected="0">
            <x v="4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0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5"/>
  <sheetViews>
    <sheetView showGridLines="0" showRowColHeaders="0" zoomScale="95" zoomScaleNormal="95" workbookViewId="0"/>
  </sheetViews>
  <sheetFormatPr baseColWidth="10" defaultColWidth="10.83203125" defaultRowHeight="15"/>
  <cols>
    <col min="1" max="1" width="5.6640625" style="93" customWidth="1"/>
    <col min="2" max="2" width="10.5" style="94" customWidth="1"/>
    <col min="3" max="3" width="89.5" style="95" customWidth="1"/>
    <col min="4" max="4" width="88" style="94" customWidth="1"/>
    <col min="5" max="6" width="11.6640625" style="94"/>
    <col min="7" max="7" width="41.1640625" style="94" customWidth="1"/>
    <col min="8" max="16384" width="10.83203125" style="94"/>
  </cols>
  <sheetData>
    <row r="4" spans="3:3" ht="315">
      <c r="C4" s="96" t="s">
        <v>229</v>
      </c>
    </row>
    <row r="5" spans="3:3">
      <c r="C5" s="9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4"/>
  <sheetViews>
    <sheetView zoomScale="89" zoomScaleNormal="8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" sqref="C10"/>
    </sheetView>
  </sheetViews>
  <sheetFormatPr baseColWidth="10" defaultColWidth="11.5" defaultRowHeight="15"/>
  <cols>
    <col min="1" max="1" width="40.83203125" style="33" bestFit="1" customWidth="1"/>
    <col min="2" max="6" width="20" style="47" bestFit="1" customWidth="1"/>
    <col min="7" max="16384" width="11.5" style="33"/>
  </cols>
  <sheetData>
    <row r="1" spans="1:6" ht="85" customHeight="1" thickBot="1">
      <c r="A1" s="46" t="s">
        <v>0</v>
      </c>
      <c r="B1" s="56" t="s">
        <v>217</v>
      </c>
      <c r="C1" s="56" t="s">
        <v>218</v>
      </c>
      <c r="D1" s="56" t="s">
        <v>219</v>
      </c>
      <c r="E1" s="56" t="s">
        <v>220</v>
      </c>
      <c r="F1" s="56" t="s">
        <v>221</v>
      </c>
    </row>
    <row r="2" spans="1:6" ht="40" customHeight="1" thickBot="1">
      <c r="A2" s="57" t="s">
        <v>127</v>
      </c>
      <c r="B2" s="18">
        <v>2282500</v>
      </c>
      <c r="C2" s="18">
        <v>0</v>
      </c>
      <c r="D2" s="18">
        <v>0</v>
      </c>
      <c r="E2" s="18">
        <v>6847500</v>
      </c>
      <c r="F2" s="18">
        <v>0</v>
      </c>
    </row>
    <row r="3" spans="1:6" ht="40" customHeight="1" thickBot="1">
      <c r="A3" s="57" t="s">
        <v>130</v>
      </c>
      <c r="B3" s="18">
        <v>107750</v>
      </c>
      <c r="C3" s="18">
        <v>8382950</v>
      </c>
      <c r="D3" s="18">
        <v>64650</v>
      </c>
      <c r="E3" s="18">
        <v>0</v>
      </c>
      <c r="F3" s="18">
        <v>12994650</v>
      </c>
    </row>
    <row r="4" spans="1:6" ht="40" customHeight="1" thickBot="1">
      <c r="A4" s="57" t="s">
        <v>139</v>
      </c>
      <c r="B4" s="18">
        <v>452994</v>
      </c>
      <c r="C4" s="18">
        <v>0</v>
      </c>
      <c r="D4" s="18">
        <v>280006</v>
      </c>
      <c r="E4" s="18">
        <v>0</v>
      </c>
      <c r="F4" s="18">
        <v>0</v>
      </c>
    </row>
    <row r="5" spans="1:6" ht="40" customHeight="1">
      <c r="A5" s="58" t="s">
        <v>2</v>
      </c>
      <c r="B5" s="97">
        <v>2843244</v>
      </c>
      <c r="C5" s="98">
        <v>8382950</v>
      </c>
      <c r="D5" s="99">
        <v>344656</v>
      </c>
      <c r="E5" s="100">
        <v>6847500</v>
      </c>
      <c r="F5" s="101">
        <v>12994650</v>
      </c>
    </row>
    <row r="6" spans="1:6">
      <c r="B6" s="33"/>
      <c r="C6" s="33"/>
      <c r="D6" s="33"/>
      <c r="E6" s="33"/>
      <c r="F6" s="33"/>
    </row>
    <row r="7" spans="1:6">
      <c r="B7" s="33"/>
      <c r="C7" s="33"/>
      <c r="D7" s="33"/>
      <c r="E7" s="33"/>
      <c r="F7" s="33"/>
    </row>
    <row r="8" spans="1:6">
      <c r="B8" s="33"/>
      <c r="C8" s="33"/>
      <c r="D8" s="33"/>
      <c r="E8" s="33"/>
      <c r="F8" s="33"/>
    </row>
    <row r="9" spans="1:6">
      <c r="B9" s="33"/>
      <c r="C9" s="33"/>
      <c r="D9" s="33"/>
      <c r="E9" s="33"/>
      <c r="F9" s="33"/>
    </row>
    <row r="10" spans="1:6">
      <c r="B10" s="33"/>
      <c r="C10" s="33"/>
      <c r="D10" s="33"/>
      <c r="E10" s="33"/>
      <c r="F10" s="33"/>
    </row>
    <row r="11" spans="1:6">
      <c r="B11" s="33"/>
      <c r="C11" s="33"/>
      <c r="D11" s="33"/>
      <c r="E11" s="33"/>
      <c r="F11" s="33"/>
    </row>
    <row r="12" spans="1:6">
      <c r="B12" s="33"/>
      <c r="C12" s="33"/>
      <c r="D12" s="33"/>
      <c r="E12" s="33"/>
      <c r="F12" s="33"/>
    </row>
    <row r="13" spans="1:6">
      <c r="B13" s="33"/>
      <c r="C13" s="33"/>
      <c r="D13" s="33"/>
      <c r="E13" s="33"/>
      <c r="F13" s="33"/>
    </row>
    <row r="14" spans="1:6">
      <c r="B14" s="33"/>
      <c r="C14" s="33"/>
      <c r="D14" s="33"/>
      <c r="E14" s="33"/>
      <c r="F14" s="33"/>
    </row>
    <row r="15" spans="1:6">
      <c r="B15" s="33"/>
      <c r="C15" s="33"/>
      <c r="D15" s="33"/>
      <c r="E15" s="33"/>
      <c r="F15" s="33"/>
    </row>
    <row r="16" spans="1:6">
      <c r="B16" s="33"/>
      <c r="C16" s="33"/>
      <c r="D16" s="33"/>
      <c r="E16" s="33"/>
      <c r="F16" s="33"/>
    </row>
    <row r="17" s="33" customFormat="1"/>
    <row r="18" s="33" customFormat="1"/>
    <row r="19" s="33" customFormat="1"/>
    <row r="20" s="33" customFormat="1"/>
    <row r="21" s="33" customFormat="1"/>
    <row r="22" s="33" customFormat="1"/>
    <row r="23" s="33" customFormat="1"/>
    <row r="24" s="33" customFormat="1"/>
    <row r="25" s="33" customFormat="1"/>
    <row r="26" s="33" customFormat="1"/>
    <row r="27" s="33" customFormat="1"/>
    <row r="28" s="33" customFormat="1"/>
    <row r="29" s="33" customFormat="1"/>
    <row r="30" s="33" customFormat="1"/>
    <row r="31" s="33" customFormat="1"/>
    <row r="32" s="33" customFormat="1"/>
    <row r="33" s="33" customFormat="1"/>
    <row r="34" s="33" customFormat="1"/>
    <row r="35" s="33" customFormat="1"/>
    <row r="36" s="33" customFormat="1"/>
    <row r="37" s="33" customFormat="1"/>
    <row r="38" s="33" customFormat="1"/>
    <row r="39" s="33" customFormat="1"/>
    <row r="40" s="33" customFormat="1"/>
    <row r="41" s="33" customFormat="1"/>
    <row r="42" s="33" customFormat="1"/>
    <row r="43" s="33" customFormat="1"/>
    <row r="44" s="33" customFormat="1"/>
    <row r="45" s="33" customFormat="1"/>
    <row r="46" s="33" customFormat="1"/>
    <row r="47" s="33" customFormat="1"/>
    <row r="48" s="33" customFormat="1"/>
    <row r="49" s="33" customFormat="1"/>
    <row r="50" s="33" customFormat="1"/>
    <row r="51" s="33" customFormat="1"/>
    <row r="52" s="33" customFormat="1"/>
    <row r="53" s="33" customFormat="1"/>
    <row r="54" s="33" customFormat="1"/>
    <row r="55" s="33" customFormat="1"/>
    <row r="56" s="33" customFormat="1"/>
    <row r="57" s="33" customFormat="1"/>
    <row r="58" s="33" customFormat="1"/>
    <row r="59" s="33" customFormat="1"/>
    <row r="60" s="33" customFormat="1"/>
    <row r="61" s="33" customFormat="1"/>
    <row r="62" s="33" customFormat="1"/>
    <row r="63" s="33" customFormat="1"/>
    <row r="64" s="33" customFormat="1"/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  <row r="98" s="33" customFormat="1"/>
    <row r="99" s="33" customFormat="1"/>
    <row r="100" s="33" customFormat="1"/>
    <row r="101" s="33" customFormat="1"/>
    <row r="102" s="33" customFormat="1"/>
    <row r="103" s="33" customFormat="1"/>
    <row r="104" s="33" customFormat="1"/>
    <row r="105" s="33" customFormat="1"/>
    <row r="106" s="33" customFormat="1"/>
    <row r="107" s="33" customFormat="1"/>
    <row r="108" s="33" customFormat="1"/>
    <row r="109" s="33" customFormat="1"/>
    <row r="110" s="33" customFormat="1"/>
    <row r="111" s="33" customFormat="1"/>
    <row r="112" s="33" customFormat="1"/>
    <row r="113" s="33" customFormat="1"/>
    <row r="114" s="33" customFormat="1"/>
    <row r="115" s="33" customFormat="1"/>
    <row r="116" s="33" customFormat="1"/>
    <row r="117" s="33" customFormat="1"/>
    <row r="118" s="33" customFormat="1"/>
    <row r="119" s="33" customFormat="1"/>
    <row r="120" s="33" customFormat="1"/>
    <row r="121" s="33" customFormat="1"/>
    <row r="122" s="33" customFormat="1"/>
    <row r="123" s="33" customFormat="1"/>
    <row r="124" s="33" customFormat="1"/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4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:F5"/>
    </sheetView>
  </sheetViews>
  <sheetFormatPr baseColWidth="10" defaultColWidth="11.5" defaultRowHeight="15"/>
  <cols>
    <col min="1" max="1" width="35.33203125" style="33" customWidth="1"/>
    <col min="2" max="6" width="20.83203125" style="47" customWidth="1"/>
    <col min="7" max="16384" width="11.5" style="33"/>
  </cols>
  <sheetData>
    <row r="1" spans="1:9" ht="107" customHeight="1" thickBot="1">
      <c r="A1" s="46" t="s">
        <v>0</v>
      </c>
      <c r="B1" s="56" t="s">
        <v>225</v>
      </c>
      <c r="C1" s="56" t="s">
        <v>226</v>
      </c>
      <c r="D1" s="56" t="s">
        <v>227</v>
      </c>
      <c r="E1" s="56" t="s">
        <v>228</v>
      </c>
      <c r="F1" s="59" t="s">
        <v>1</v>
      </c>
    </row>
    <row r="2" spans="1:9" ht="50" customHeight="1" thickBot="1">
      <c r="A2" s="57" t="s">
        <v>127</v>
      </c>
      <c r="B2" s="18">
        <v>2282500</v>
      </c>
      <c r="C2" s="18">
        <v>0</v>
      </c>
      <c r="D2" s="18">
        <v>1191465</v>
      </c>
      <c r="E2" s="18">
        <v>0</v>
      </c>
      <c r="F2" s="18">
        <v>3473965</v>
      </c>
    </row>
    <row r="3" spans="1:9" ht="50" customHeight="1" thickBot="1">
      <c r="A3" s="57" t="s">
        <v>130</v>
      </c>
      <c r="B3" s="18">
        <v>107750</v>
      </c>
      <c r="C3" s="18">
        <v>35557.500000000007</v>
      </c>
      <c r="D3" s="18">
        <v>0</v>
      </c>
      <c r="E3" s="18">
        <v>2663903.2499999995</v>
      </c>
      <c r="F3" s="18">
        <v>2807210.7499999995</v>
      </c>
      <c r="I3" s="33">
        <v>3</v>
      </c>
    </row>
    <row r="4" spans="1:9" ht="50" customHeight="1" thickBot="1">
      <c r="A4" s="57" t="s">
        <v>139</v>
      </c>
      <c r="B4" s="18">
        <v>452994</v>
      </c>
      <c r="C4" s="18">
        <v>134402.88</v>
      </c>
      <c r="D4" s="18">
        <v>0</v>
      </c>
      <c r="E4" s="18">
        <v>0</v>
      </c>
      <c r="F4" s="18">
        <v>587396.87999999989</v>
      </c>
    </row>
    <row r="5" spans="1:9" ht="50" customHeight="1">
      <c r="A5" s="58" t="s">
        <v>2</v>
      </c>
      <c r="B5" s="97">
        <v>2843244</v>
      </c>
      <c r="C5" s="99">
        <v>169960.38</v>
      </c>
      <c r="D5" s="100">
        <v>1191465</v>
      </c>
      <c r="E5" s="101">
        <v>2663903.2499999995</v>
      </c>
      <c r="F5" s="102">
        <v>6868572.6299999999</v>
      </c>
    </row>
    <row r="6" spans="1:9" ht="60" customHeight="1">
      <c r="B6" s="33"/>
      <c r="C6" s="33"/>
      <c r="D6" s="33"/>
      <c r="E6" s="33"/>
      <c r="F6" s="33"/>
    </row>
    <row r="7" spans="1:9" ht="60" customHeight="1">
      <c r="B7" s="33"/>
      <c r="C7" s="33"/>
      <c r="D7" s="33"/>
      <c r="E7" s="33"/>
      <c r="F7" s="33"/>
    </row>
    <row r="8" spans="1:9">
      <c r="B8" s="33"/>
      <c r="C8" s="33"/>
      <c r="D8" s="33"/>
      <c r="E8" s="33"/>
      <c r="F8" s="33"/>
    </row>
    <row r="9" spans="1:9">
      <c r="B9" s="33"/>
      <c r="C9" s="33"/>
      <c r="D9" s="33"/>
      <c r="E9" s="33"/>
      <c r="F9" s="33"/>
    </row>
    <row r="10" spans="1:9">
      <c r="B10" s="33"/>
      <c r="C10" s="33"/>
      <c r="D10" s="33"/>
      <c r="E10" s="33"/>
      <c r="F10" s="33"/>
    </row>
    <row r="11" spans="1:9">
      <c r="B11" s="33"/>
      <c r="C11" s="33"/>
      <c r="D11" s="33"/>
      <c r="E11" s="33"/>
      <c r="F11" s="33"/>
    </row>
    <row r="12" spans="1:9">
      <c r="B12" s="33"/>
      <c r="C12" s="33"/>
      <c r="D12" s="33"/>
      <c r="E12" s="33"/>
      <c r="F12" s="33"/>
    </row>
    <row r="13" spans="1:9">
      <c r="B13" s="33"/>
      <c r="C13" s="33"/>
      <c r="D13" s="33"/>
      <c r="E13" s="33"/>
      <c r="F13" s="33"/>
    </row>
    <row r="14" spans="1:9">
      <c r="B14" s="33"/>
      <c r="C14" s="33"/>
      <c r="D14" s="33"/>
      <c r="E14" s="33"/>
      <c r="F14" s="33"/>
    </row>
    <row r="15" spans="1:9">
      <c r="B15" s="33"/>
      <c r="C15" s="33"/>
      <c r="D15" s="33"/>
      <c r="E15" s="33"/>
      <c r="F15" s="33"/>
    </row>
    <row r="16" spans="1:9">
      <c r="B16" s="33"/>
      <c r="C16" s="33"/>
      <c r="D16" s="33"/>
      <c r="E16" s="33"/>
      <c r="F16" s="33"/>
    </row>
    <row r="17" s="33" customFormat="1"/>
    <row r="18" s="33" customFormat="1"/>
    <row r="19" s="33" customFormat="1"/>
    <row r="20" s="33" customFormat="1"/>
    <row r="21" s="33" customFormat="1"/>
    <row r="22" s="33" customFormat="1"/>
    <row r="23" s="33" customFormat="1"/>
    <row r="24" s="33" customFormat="1"/>
    <row r="25" s="33" customFormat="1"/>
    <row r="26" s="33" customFormat="1"/>
    <row r="27" s="33" customFormat="1"/>
    <row r="28" s="33" customFormat="1"/>
    <row r="29" s="33" customFormat="1"/>
    <row r="30" s="33" customFormat="1"/>
    <row r="31" s="33" customFormat="1"/>
    <row r="32" s="33" customFormat="1"/>
    <row r="33" s="33" customFormat="1"/>
    <row r="34" s="33" customFormat="1"/>
    <row r="35" s="33" customFormat="1"/>
    <row r="36" s="33" customFormat="1"/>
    <row r="37" s="33" customFormat="1"/>
    <row r="38" s="33" customFormat="1"/>
    <row r="39" s="33" customFormat="1"/>
    <row r="40" s="33" customFormat="1"/>
    <row r="41" s="33" customFormat="1"/>
    <row r="42" s="33" customFormat="1"/>
    <row r="43" s="33" customFormat="1"/>
    <row r="44" s="33" customFormat="1"/>
    <row r="45" s="33" customFormat="1"/>
    <row r="46" s="33" customFormat="1"/>
    <row r="47" s="33" customFormat="1"/>
    <row r="48" s="33" customFormat="1"/>
    <row r="49" s="33" customFormat="1"/>
    <row r="50" s="33" customFormat="1"/>
    <row r="51" s="33" customFormat="1"/>
    <row r="52" s="33" customFormat="1"/>
    <row r="53" s="33" customFormat="1"/>
    <row r="54" s="33" customFormat="1"/>
    <row r="55" s="33" customFormat="1"/>
    <row r="56" s="33" customFormat="1"/>
    <row r="57" s="33" customFormat="1"/>
    <row r="58" s="33" customFormat="1"/>
    <row r="59" s="33" customFormat="1"/>
    <row r="60" s="33" customFormat="1"/>
    <row r="61" s="33" customFormat="1"/>
    <row r="62" s="33" customFormat="1"/>
    <row r="63" s="33" customFormat="1"/>
    <row r="64" s="33" customFormat="1"/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  <row r="98" s="33" customFormat="1"/>
    <row r="99" s="33" customFormat="1"/>
    <row r="100" s="33" customFormat="1"/>
    <row r="101" s="33" customFormat="1"/>
    <row r="102" s="33" customFormat="1"/>
    <row r="103" s="33" customFormat="1"/>
    <row r="104" s="33" customFormat="1"/>
    <row r="105" s="33" customFormat="1"/>
    <row r="106" s="33" customFormat="1"/>
    <row r="107" s="33" customFormat="1"/>
    <row r="108" s="33" customFormat="1"/>
    <row r="109" s="33" customFormat="1"/>
    <row r="110" s="33" customFormat="1"/>
    <row r="111" s="33" customFormat="1"/>
    <row r="112" s="33" customFormat="1"/>
    <row r="113" s="33" customFormat="1"/>
    <row r="114" s="33" customFormat="1"/>
    <row r="115" s="33" customFormat="1"/>
    <row r="116" s="33" customFormat="1"/>
    <row r="117" s="33" customFormat="1"/>
    <row r="118" s="33" customFormat="1"/>
    <row r="119" s="33" customFormat="1"/>
    <row r="120" s="33" customFormat="1"/>
    <row r="121" s="33" customFormat="1"/>
    <row r="122" s="33" customFormat="1"/>
    <row r="123" s="33" customFormat="1"/>
    <row r="124" s="33" customFormat="1"/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U50"/>
  <sheetViews>
    <sheetView tabSelected="1" zoomScale="59" zoomScaleNormal="59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U21" sqref="U21"/>
    </sheetView>
  </sheetViews>
  <sheetFormatPr baseColWidth="10" defaultColWidth="11.5" defaultRowHeight="50" customHeight="1"/>
  <cols>
    <col min="1" max="1" width="41.1640625" style="41" customWidth="1"/>
    <col min="2" max="2" width="16.6640625" style="45" customWidth="1"/>
    <col min="3" max="3" width="46.83203125" style="45" bestFit="1" customWidth="1"/>
    <col min="4" max="4" width="13.6640625" style="38" bestFit="1" customWidth="1"/>
    <col min="5" max="5" width="12" style="39" customWidth="1"/>
    <col min="6" max="6" width="16.83203125" style="40" bestFit="1" customWidth="1"/>
    <col min="7" max="7" width="16" style="40" customWidth="1"/>
    <col min="8" max="9" width="15.5" style="40" customWidth="1"/>
    <col min="10" max="10" width="16.33203125" style="40" customWidth="1"/>
    <col min="11" max="12" width="15.83203125" style="40" customWidth="1"/>
    <col min="13" max="13" width="18.33203125" style="40" customWidth="1"/>
    <col min="14" max="14" width="18.5" style="40" customWidth="1"/>
    <col min="15" max="15" width="19.33203125" style="40" customWidth="1"/>
    <col min="16" max="16" width="18.5" style="40" customWidth="1"/>
    <col min="17" max="17" width="19.83203125" style="110" customWidth="1"/>
    <col min="18" max="18" width="17.1640625" style="110" bestFit="1" customWidth="1"/>
    <col min="19" max="19" width="23.6640625" style="45" customWidth="1"/>
    <col min="20" max="20" width="19.83203125" style="111" customWidth="1"/>
    <col min="21" max="1451" width="11.5" style="42"/>
    <col min="1452" max="16384" width="11.5" style="41"/>
  </cols>
  <sheetData>
    <row r="1" spans="1:1451" ht="18" customHeight="1">
      <c r="A1" s="128"/>
      <c r="B1" s="122"/>
      <c r="C1" s="122"/>
      <c r="D1" s="123"/>
      <c r="E1" s="124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126"/>
      <c r="S1" s="122"/>
      <c r="T1" s="127"/>
    </row>
    <row r="2" spans="1:1451" s="66" customFormat="1" ht="79" customHeight="1" thickBot="1">
      <c r="A2" s="68" t="s">
        <v>208</v>
      </c>
      <c r="B2" s="121" t="s">
        <v>209</v>
      </c>
      <c r="C2" s="121" t="s">
        <v>210</v>
      </c>
      <c r="D2" s="121" t="s">
        <v>211</v>
      </c>
      <c r="E2" s="121" t="s">
        <v>213</v>
      </c>
      <c r="F2" s="121" t="s">
        <v>212</v>
      </c>
      <c r="G2" s="121" t="s">
        <v>232</v>
      </c>
      <c r="H2" s="121" t="s">
        <v>214</v>
      </c>
      <c r="I2" s="121" t="s">
        <v>215</v>
      </c>
      <c r="J2" s="121" t="s">
        <v>224</v>
      </c>
      <c r="K2" s="121" t="s">
        <v>222</v>
      </c>
      <c r="L2" s="121" t="s">
        <v>216</v>
      </c>
      <c r="M2" s="121" t="s">
        <v>230</v>
      </c>
      <c r="N2" s="121" t="s">
        <v>233</v>
      </c>
      <c r="O2" s="121" t="s">
        <v>234</v>
      </c>
      <c r="P2" s="121" t="s">
        <v>231</v>
      </c>
      <c r="Q2" s="73" t="s">
        <v>194</v>
      </c>
      <c r="R2" s="73" t="s">
        <v>195</v>
      </c>
      <c r="S2" s="73" t="s">
        <v>84</v>
      </c>
      <c r="T2" s="73" t="s">
        <v>223</v>
      </c>
      <c r="U2" s="64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5"/>
      <c r="GX2" s="65"/>
      <c r="GY2" s="65"/>
      <c r="GZ2" s="65"/>
      <c r="HA2" s="65"/>
      <c r="HB2" s="65"/>
      <c r="HC2" s="65"/>
      <c r="HD2" s="65"/>
      <c r="HE2" s="65"/>
      <c r="HF2" s="65"/>
      <c r="HG2" s="65"/>
      <c r="HH2" s="65"/>
      <c r="HI2" s="65"/>
      <c r="HJ2" s="65"/>
      <c r="HK2" s="65"/>
      <c r="HL2" s="65"/>
      <c r="HM2" s="65"/>
      <c r="HN2" s="65"/>
      <c r="HO2" s="65"/>
      <c r="HP2" s="65"/>
      <c r="HQ2" s="65"/>
      <c r="HR2" s="65"/>
      <c r="HS2" s="65"/>
      <c r="HT2" s="65"/>
      <c r="HU2" s="65"/>
      <c r="HV2" s="65"/>
      <c r="HW2" s="65"/>
      <c r="HX2" s="65"/>
      <c r="HY2" s="65"/>
      <c r="HZ2" s="65"/>
      <c r="IA2" s="65"/>
      <c r="IB2" s="65"/>
      <c r="IC2" s="65"/>
      <c r="ID2" s="65"/>
      <c r="IE2" s="65"/>
      <c r="IF2" s="65"/>
      <c r="IG2" s="65"/>
      <c r="IH2" s="65"/>
      <c r="II2" s="65"/>
      <c r="IJ2" s="65"/>
      <c r="IK2" s="65"/>
      <c r="IL2" s="65"/>
      <c r="IM2" s="65"/>
      <c r="IN2" s="65"/>
      <c r="IO2" s="65"/>
      <c r="IP2" s="65"/>
      <c r="IQ2" s="65"/>
      <c r="IR2" s="65"/>
      <c r="IS2" s="65"/>
      <c r="IT2" s="65"/>
      <c r="IU2" s="65"/>
      <c r="IV2" s="65"/>
      <c r="IW2" s="65"/>
      <c r="IX2" s="65"/>
      <c r="IY2" s="65"/>
      <c r="IZ2" s="65"/>
      <c r="JA2" s="65"/>
      <c r="JB2" s="65"/>
      <c r="JC2" s="65"/>
      <c r="JD2" s="65"/>
      <c r="JE2" s="65"/>
      <c r="JF2" s="65"/>
      <c r="JG2" s="65"/>
      <c r="JH2" s="65"/>
      <c r="JI2" s="65"/>
      <c r="JJ2" s="65"/>
      <c r="JK2" s="65"/>
      <c r="JL2" s="65"/>
      <c r="JM2" s="65"/>
      <c r="JN2" s="65"/>
      <c r="JO2" s="65"/>
      <c r="JP2" s="65"/>
      <c r="JQ2" s="65"/>
      <c r="JR2" s="65"/>
      <c r="JS2" s="65"/>
      <c r="JT2" s="65"/>
      <c r="JU2" s="65"/>
      <c r="JV2" s="65"/>
      <c r="JW2" s="65"/>
      <c r="JX2" s="65"/>
      <c r="JY2" s="65"/>
      <c r="JZ2" s="65"/>
      <c r="KA2" s="65"/>
      <c r="KB2" s="65"/>
      <c r="KC2" s="65"/>
      <c r="KD2" s="65"/>
      <c r="KE2" s="65"/>
      <c r="KF2" s="65"/>
      <c r="KG2" s="65"/>
      <c r="KH2" s="65"/>
      <c r="KI2" s="65"/>
      <c r="KJ2" s="65"/>
      <c r="KK2" s="65"/>
      <c r="KL2" s="65"/>
      <c r="KM2" s="65"/>
      <c r="KN2" s="65"/>
      <c r="KO2" s="65"/>
      <c r="KP2" s="65"/>
      <c r="KQ2" s="65"/>
      <c r="KR2" s="65"/>
      <c r="KS2" s="65"/>
      <c r="KT2" s="65"/>
      <c r="KU2" s="65"/>
      <c r="KV2" s="65"/>
      <c r="KW2" s="65"/>
      <c r="KX2" s="65"/>
      <c r="KY2" s="65"/>
      <c r="KZ2" s="65"/>
      <c r="LA2" s="65"/>
      <c r="LB2" s="65"/>
      <c r="LC2" s="65"/>
      <c r="LD2" s="65"/>
      <c r="LE2" s="65"/>
      <c r="LF2" s="65"/>
      <c r="LG2" s="65"/>
      <c r="LH2" s="65"/>
      <c r="LI2" s="65"/>
      <c r="LJ2" s="65"/>
      <c r="LK2" s="65"/>
      <c r="LL2" s="65"/>
      <c r="LM2" s="65"/>
      <c r="LN2" s="65"/>
      <c r="LO2" s="65"/>
      <c r="LP2" s="65"/>
      <c r="LQ2" s="65"/>
      <c r="LR2" s="65"/>
      <c r="LS2" s="65"/>
      <c r="LT2" s="65"/>
      <c r="LU2" s="65"/>
      <c r="LV2" s="65"/>
      <c r="LW2" s="65"/>
      <c r="LX2" s="65"/>
      <c r="LY2" s="65"/>
      <c r="LZ2" s="65"/>
      <c r="MA2" s="65"/>
      <c r="MB2" s="65"/>
      <c r="MC2" s="65"/>
      <c r="MD2" s="65"/>
      <c r="ME2" s="65"/>
      <c r="MF2" s="65"/>
      <c r="MG2" s="65"/>
      <c r="MH2" s="65"/>
      <c r="MI2" s="65"/>
      <c r="MJ2" s="65"/>
      <c r="MK2" s="65"/>
      <c r="ML2" s="65"/>
      <c r="MM2" s="65"/>
      <c r="MN2" s="65"/>
      <c r="MO2" s="65"/>
      <c r="MP2" s="65"/>
      <c r="MQ2" s="65"/>
      <c r="MR2" s="65"/>
      <c r="MS2" s="65"/>
      <c r="MT2" s="65"/>
      <c r="MU2" s="65"/>
      <c r="MV2" s="65"/>
      <c r="MW2" s="65"/>
      <c r="MX2" s="65"/>
      <c r="MY2" s="65"/>
      <c r="MZ2" s="65"/>
      <c r="NA2" s="65"/>
      <c r="NB2" s="65"/>
      <c r="NC2" s="65"/>
      <c r="ND2" s="65"/>
      <c r="NE2" s="65"/>
      <c r="NF2" s="65"/>
      <c r="NG2" s="65"/>
      <c r="NH2" s="65"/>
      <c r="NI2" s="65"/>
      <c r="NJ2" s="65"/>
      <c r="NK2" s="65"/>
      <c r="NL2" s="65"/>
      <c r="NM2" s="65"/>
      <c r="NN2" s="65"/>
      <c r="NO2" s="65"/>
      <c r="NP2" s="65"/>
      <c r="NQ2" s="65"/>
      <c r="NR2" s="65"/>
      <c r="NS2" s="65"/>
      <c r="NT2" s="65"/>
      <c r="NU2" s="65"/>
      <c r="NV2" s="65"/>
      <c r="NW2" s="65"/>
      <c r="NX2" s="65"/>
      <c r="NY2" s="65"/>
      <c r="NZ2" s="65"/>
      <c r="OA2" s="65"/>
      <c r="OB2" s="65"/>
      <c r="OC2" s="65"/>
      <c r="OD2" s="65"/>
      <c r="OE2" s="65"/>
      <c r="OF2" s="65"/>
      <c r="OG2" s="65"/>
      <c r="OH2" s="65"/>
      <c r="OI2" s="65"/>
      <c r="OJ2" s="65"/>
      <c r="OK2" s="65"/>
      <c r="OL2" s="65"/>
      <c r="OM2" s="65"/>
      <c r="ON2" s="65"/>
      <c r="OO2" s="65"/>
      <c r="OP2" s="65"/>
      <c r="OQ2" s="65"/>
      <c r="OR2" s="65"/>
      <c r="OS2" s="65"/>
      <c r="OT2" s="65"/>
      <c r="OU2" s="65"/>
      <c r="OV2" s="65"/>
      <c r="OW2" s="65"/>
      <c r="OX2" s="65"/>
      <c r="OY2" s="65"/>
      <c r="OZ2" s="65"/>
      <c r="PA2" s="65"/>
      <c r="PB2" s="65"/>
      <c r="PC2" s="65"/>
      <c r="PD2" s="65"/>
      <c r="PE2" s="65"/>
      <c r="PF2" s="65"/>
      <c r="PG2" s="65"/>
      <c r="PH2" s="65"/>
      <c r="PI2" s="65"/>
      <c r="PJ2" s="65"/>
      <c r="PK2" s="65"/>
      <c r="PL2" s="65"/>
      <c r="PM2" s="65"/>
      <c r="PN2" s="65"/>
      <c r="PO2" s="65"/>
      <c r="PP2" s="65"/>
      <c r="PQ2" s="65"/>
      <c r="PR2" s="65"/>
      <c r="PS2" s="65"/>
      <c r="PT2" s="65"/>
      <c r="PU2" s="65"/>
      <c r="PV2" s="65"/>
      <c r="PW2" s="65"/>
      <c r="PX2" s="65"/>
      <c r="PY2" s="65"/>
      <c r="PZ2" s="65"/>
      <c r="QA2" s="65"/>
      <c r="QB2" s="65"/>
      <c r="QC2" s="65"/>
      <c r="QD2" s="65"/>
      <c r="QE2" s="65"/>
      <c r="QF2" s="65"/>
      <c r="QG2" s="65"/>
      <c r="QH2" s="65"/>
      <c r="QI2" s="65"/>
      <c r="QJ2" s="65"/>
      <c r="QK2" s="65"/>
      <c r="QL2" s="65"/>
      <c r="QM2" s="65"/>
      <c r="QN2" s="65"/>
      <c r="QO2" s="65"/>
      <c r="QP2" s="65"/>
      <c r="QQ2" s="65"/>
      <c r="QR2" s="65"/>
      <c r="QS2" s="65"/>
      <c r="QT2" s="65"/>
      <c r="QU2" s="65"/>
      <c r="QV2" s="65"/>
      <c r="QW2" s="65"/>
      <c r="QX2" s="65"/>
      <c r="QY2" s="65"/>
      <c r="QZ2" s="65"/>
      <c r="RA2" s="65"/>
      <c r="RB2" s="65"/>
      <c r="RC2" s="65"/>
      <c r="RD2" s="65"/>
      <c r="RE2" s="65"/>
      <c r="RF2" s="65"/>
      <c r="RG2" s="65"/>
      <c r="RH2" s="65"/>
      <c r="RI2" s="65"/>
      <c r="RJ2" s="65"/>
      <c r="RK2" s="65"/>
      <c r="RL2" s="65"/>
      <c r="RM2" s="65"/>
      <c r="RN2" s="65"/>
      <c r="RO2" s="65"/>
      <c r="RP2" s="65"/>
      <c r="RQ2" s="65"/>
      <c r="RR2" s="65"/>
      <c r="RS2" s="65"/>
      <c r="RT2" s="65"/>
      <c r="RU2" s="65"/>
      <c r="RV2" s="65"/>
      <c r="RW2" s="65"/>
      <c r="RX2" s="65"/>
      <c r="RY2" s="65"/>
      <c r="RZ2" s="65"/>
      <c r="SA2" s="65"/>
      <c r="SB2" s="65"/>
      <c r="SC2" s="65"/>
      <c r="SD2" s="65"/>
      <c r="SE2" s="65"/>
      <c r="SF2" s="65"/>
      <c r="SG2" s="65"/>
      <c r="SH2" s="65"/>
      <c r="SI2" s="65"/>
      <c r="SJ2" s="65"/>
      <c r="SK2" s="65"/>
      <c r="SL2" s="65"/>
      <c r="SM2" s="65"/>
      <c r="SN2" s="65"/>
      <c r="SO2" s="65"/>
      <c r="SP2" s="65"/>
      <c r="SQ2" s="65"/>
      <c r="SR2" s="65"/>
      <c r="SS2" s="65"/>
      <c r="ST2" s="65"/>
      <c r="SU2" s="65"/>
      <c r="SV2" s="65"/>
      <c r="SW2" s="65"/>
      <c r="SX2" s="65"/>
      <c r="SY2" s="65"/>
      <c r="SZ2" s="65"/>
      <c r="TA2" s="65"/>
      <c r="TB2" s="65"/>
      <c r="TC2" s="65"/>
      <c r="TD2" s="65"/>
      <c r="TE2" s="65"/>
      <c r="TF2" s="65"/>
      <c r="TG2" s="65"/>
      <c r="TH2" s="65"/>
      <c r="TI2" s="65"/>
      <c r="TJ2" s="65"/>
      <c r="TK2" s="65"/>
      <c r="TL2" s="65"/>
      <c r="TM2" s="65"/>
      <c r="TN2" s="65"/>
      <c r="TO2" s="65"/>
      <c r="TP2" s="65"/>
      <c r="TQ2" s="65"/>
      <c r="TR2" s="65"/>
      <c r="TS2" s="65"/>
      <c r="TT2" s="65"/>
      <c r="TU2" s="65"/>
      <c r="TV2" s="65"/>
      <c r="TW2" s="65"/>
      <c r="TX2" s="65"/>
      <c r="TY2" s="65"/>
      <c r="TZ2" s="65"/>
      <c r="UA2" s="65"/>
      <c r="UB2" s="65"/>
      <c r="UC2" s="65"/>
      <c r="UD2" s="65"/>
      <c r="UE2" s="65"/>
      <c r="UF2" s="65"/>
      <c r="UG2" s="65"/>
      <c r="UH2" s="65"/>
      <c r="UI2" s="65"/>
      <c r="UJ2" s="65"/>
      <c r="UK2" s="65"/>
      <c r="UL2" s="65"/>
      <c r="UM2" s="65"/>
      <c r="UN2" s="65"/>
      <c r="UO2" s="65"/>
      <c r="UP2" s="65"/>
      <c r="UQ2" s="65"/>
      <c r="UR2" s="65"/>
      <c r="US2" s="65"/>
      <c r="UT2" s="65"/>
      <c r="UU2" s="65"/>
      <c r="UV2" s="65"/>
      <c r="UW2" s="65"/>
      <c r="UX2" s="65"/>
      <c r="UY2" s="65"/>
      <c r="UZ2" s="65"/>
      <c r="VA2" s="65"/>
      <c r="VB2" s="65"/>
      <c r="VC2" s="65"/>
      <c r="VD2" s="65"/>
      <c r="VE2" s="65"/>
      <c r="VF2" s="65"/>
      <c r="VG2" s="65"/>
      <c r="VH2" s="65"/>
      <c r="VI2" s="65"/>
      <c r="VJ2" s="65"/>
      <c r="VK2" s="65"/>
      <c r="VL2" s="65"/>
      <c r="VM2" s="65"/>
      <c r="VN2" s="65"/>
      <c r="VO2" s="65"/>
      <c r="VP2" s="65"/>
      <c r="VQ2" s="65"/>
      <c r="VR2" s="65"/>
      <c r="VS2" s="65"/>
      <c r="VT2" s="65"/>
      <c r="VU2" s="65"/>
      <c r="VV2" s="65"/>
      <c r="VW2" s="65"/>
      <c r="VX2" s="65"/>
      <c r="VY2" s="65"/>
      <c r="VZ2" s="65"/>
      <c r="WA2" s="65"/>
      <c r="WB2" s="65"/>
      <c r="WC2" s="65"/>
      <c r="WD2" s="65"/>
      <c r="WE2" s="65"/>
      <c r="WF2" s="65"/>
      <c r="WG2" s="65"/>
      <c r="WH2" s="65"/>
      <c r="WI2" s="65"/>
      <c r="WJ2" s="65"/>
      <c r="WK2" s="65"/>
      <c r="WL2" s="65"/>
      <c r="WM2" s="65"/>
      <c r="WN2" s="65"/>
      <c r="WO2" s="65"/>
      <c r="WP2" s="65"/>
      <c r="WQ2" s="65"/>
      <c r="WR2" s="65"/>
      <c r="WS2" s="65"/>
      <c r="WT2" s="65"/>
      <c r="WU2" s="65"/>
      <c r="WV2" s="65"/>
      <c r="WW2" s="65"/>
      <c r="WX2" s="65"/>
      <c r="WY2" s="65"/>
      <c r="WZ2" s="65"/>
      <c r="XA2" s="65"/>
      <c r="XB2" s="65"/>
      <c r="XC2" s="65"/>
      <c r="XD2" s="65"/>
      <c r="XE2" s="65"/>
      <c r="XF2" s="65"/>
      <c r="XG2" s="65"/>
      <c r="XH2" s="65"/>
      <c r="XI2" s="65"/>
      <c r="XJ2" s="65"/>
      <c r="XK2" s="65"/>
      <c r="XL2" s="65"/>
      <c r="XM2" s="65"/>
      <c r="XN2" s="65"/>
      <c r="XO2" s="65"/>
      <c r="XP2" s="65"/>
      <c r="XQ2" s="65"/>
      <c r="XR2" s="65"/>
      <c r="XS2" s="65"/>
      <c r="XT2" s="65"/>
      <c r="XU2" s="65"/>
      <c r="XV2" s="65"/>
      <c r="XW2" s="65"/>
      <c r="XX2" s="65"/>
      <c r="XY2" s="65"/>
      <c r="XZ2" s="65"/>
      <c r="YA2" s="65"/>
      <c r="YB2" s="65"/>
      <c r="YC2" s="65"/>
      <c r="YD2" s="65"/>
      <c r="YE2" s="65"/>
      <c r="YF2" s="65"/>
      <c r="YG2" s="65"/>
      <c r="YH2" s="65"/>
      <c r="YI2" s="65"/>
      <c r="YJ2" s="65"/>
      <c r="YK2" s="65"/>
      <c r="YL2" s="65"/>
      <c r="YM2" s="65"/>
      <c r="YN2" s="65"/>
      <c r="YO2" s="65"/>
      <c r="YP2" s="65"/>
      <c r="YQ2" s="65"/>
      <c r="YR2" s="65"/>
      <c r="YS2" s="65"/>
      <c r="YT2" s="65"/>
      <c r="YU2" s="65"/>
      <c r="YV2" s="65"/>
      <c r="YW2" s="65"/>
      <c r="YX2" s="65"/>
      <c r="YY2" s="65"/>
      <c r="YZ2" s="65"/>
      <c r="ZA2" s="65"/>
      <c r="ZB2" s="65"/>
      <c r="ZC2" s="65"/>
      <c r="ZD2" s="65"/>
      <c r="ZE2" s="65"/>
      <c r="ZF2" s="65"/>
      <c r="ZG2" s="65"/>
      <c r="ZH2" s="65"/>
      <c r="ZI2" s="65"/>
      <c r="ZJ2" s="65"/>
      <c r="ZK2" s="65"/>
      <c r="ZL2" s="65"/>
      <c r="ZM2" s="65"/>
      <c r="ZN2" s="65"/>
      <c r="ZO2" s="65"/>
      <c r="ZP2" s="65"/>
      <c r="ZQ2" s="65"/>
      <c r="ZR2" s="65"/>
      <c r="ZS2" s="65"/>
      <c r="ZT2" s="65"/>
      <c r="ZU2" s="65"/>
      <c r="ZV2" s="65"/>
      <c r="ZW2" s="65"/>
      <c r="ZX2" s="65"/>
      <c r="ZY2" s="65"/>
      <c r="ZZ2" s="65"/>
      <c r="AAA2" s="65"/>
      <c r="AAB2" s="65"/>
      <c r="AAC2" s="65"/>
      <c r="AAD2" s="65"/>
      <c r="AAE2" s="65"/>
      <c r="AAF2" s="65"/>
      <c r="AAG2" s="65"/>
      <c r="AAH2" s="65"/>
      <c r="AAI2" s="65"/>
      <c r="AAJ2" s="65"/>
      <c r="AAK2" s="65"/>
      <c r="AAL2" s="65"/>
      <c r="AAM2" s="65"/>
      <c r="AAN2" s="65"/>
      <c r="AAO2" s="65"/>
      <c r="AAP2" s="65"/>
      <c r="AAQ2" s="65"/>
      <c r="AAR2" s="65"/>
      <c r="AAS2" s="65"/>
      <c r="AAT2" s="65"/>
      <c r="AAU2" s="65"/>
      <c r="AAV2" s="65"/>
      <c r="AAW2" s="65"/>
      <c r="AAX2" s="65"/>
      <c r="AAY2" s="65"/>
      <c r="AAZ2" s="65"/>
      <c r="ABA2" s="65"/>
      <c r="ABB2" s="65"/>
      <c r="ABC2" s="65"/>
      <c r="ABD2" s="65"/>
      <c r="ABE2" s="65"/>
      <c r="ABF2" s="65"/>
      <c r="ABG2" s="65"/>
      <c r="ABH2" s="65"/>
      <c r="ABI2" s="65"/>
      <c r="ABJ2" s="65"/>
      <c r="ABK2" s="65"/>
      <c r="ABL2" s="65"/>
      <c r="ABM2" s="65"/>
      <c r="ABN2" s="65"/>
      <c r="ABO2" s="65"/>
      <c r="ABP2" s="65"/>
      <c r="ABQ2" s="65"/>
      <c r="ABR2" s="65"/>
      <c r="ABS2" s="65"/>
      <c r="ABT2" s="65"/>
      <c r="ABU2" s="65"/>
      <c r="ABV2" s="65"/>
      <c r="ABW2" s="65"/>
      <c r="ABX2" s="65"/>
      <c r="ABY2" s="65"/>
      <c r="ABZ2" s="65"/>
      <c r="ACA2" s="65"/>
      <c r="ACB2" s="65"/>
      <c r="ACC2" s="65"/>
      <c r="ACD2" s="65"/>
      <c r="ACE2" s="65"/>
      <c r="ACF2" s="65"/>
      <c r="ACG2" s="65"/>
      <c r="ACH2" s="65"/>
      <c r="ACI2" s="65"/>
      <c r="ACJ2" s="65"/>
      <c r="ACK2" s="65"/>
      <c r="ACL2" s="65"/>
      <c r="ACM2" s="65"/>
      <c r="ACN2" s="65"/>
      <c r="ACO2" s="65"/>
      <c r="ACP2" s="65"/>
      <c r="ACQ2" s="65"/>
      <c r="ACR2" s="65"/>
      <c r="ACS2" s="65"/>
      <c r="ACT2" s="65"/>
      <c r="ACU2" s="65"/>
      <c r="ACV2" s="65"/>
      <c r="ACW2" s="65"/>
      <c r="ACX2" s="65"/>
      <c r="ACY2" s="65"/>
      <c r="ACZ2" s="65"/>
      <c r="ADA2" s="65"/>
      <c r="ADB2" s="65"/>
      <c r="ADC2" s="65"/>
      <c r="ADD2" s="65"/>
      <c r="ADE2" s="65"/>
      <c r="ADF2" s="65"/>
      <c r="ADG2" s="65"/>
      <c r="ADH2" s="65"/>
      <c r="ADI2" s="65"/>
      <c r="ADJ2" s="65"/>
      <c r="ADK2" s="65"/>
      <c r="ADL2" s="65"/>
      <c r="ADM2" s="65"/>
      <c r="ADN2" s="65"/>
      <c r="ADO2" s="65"/>
      <c r="ADP2" s="65"/>
      <c r="ADQ2" s="65"/>
      <c r="ADR2" s="65"/>
      <c r="ADS2" s="65"/>
      <c r="ADT2" s="65"/>
      <c r="ADU2" s="65"/>
      <c r="ADV2" s="65"/>
      <c r="ADW2" s="65"/>
      <c r="ADX2" s="65"/>
      <c r="ADY2" s="65"/>
      <c r="ADZ2" s="65"/>
      <c r="AEA2" s="65"/>
      <c r="AEB2" s="65"/>
      <c r="AEC2" s="65"/>
      <c r="AED2" s="65"/>
      <c r="AEE2" s="65"/>
      <c r="AEF2" s="65"/>
      <c r="AEG2" s="65"/>
      <c r="AEH2" s="65"/>
      <c r="AEI2" s="65"/>
      <c r="AEJ2" s="65"/>
      <c r="AEK2" s="65"/>
      <c r="AEL2" s="65"/>
      <c r="AEM2" s="65"/>
      <c r="AEN2" s="65"/>
      <c r="AEO2" s="65"/>
      <c r="AEP2" s="65"/>
      <c r="AEQ2" s="65"/>
      <c r="AER2" s="65"/>
      <c r="AES2" s="65"/>
      <c r="AET2" s="65"/>
      <c r="AEU2" s="65"/>
      <c r="AEV2" s="65"/>
      <c r="AEW2" s="65"/>
      <c r="AEX2" s="65"/>
      <c r="AEY2" s="65"/>
      <c r="AEZ2" s="65"/>
      <c r="AFA2" s="65"/>
      <c r="AFB2" s="65"/>
      <c r="AFC2" s="65"/>
      <c r="AFD2" s="65"/>
      <c r="AFE2" s="65"/>
      <c r="AFF2" s="65"/>
      <c r="AFG2" s="65"/>
      <c r="AFH2" s="65"/>
      <c r="AFI2" s="65"/>
      <c r="AFJ2" s="65"/>
      <c r="AFK2" s="65"/>
      <c r="AFL2" s="65"/>
      <c r="AFM2" s="65"/>
      <c r="AFN2" s="65"/>
      <c r="AFO2" s="65"/>
      <c r="AFP2" s="65"/>
      <c r="AFQ2" s="65"/>
      <c r="AFR2" s="65"/>
      <c r="AFS2" s="65"/>
      <c r="AFT2" s="65"/>
      <c r="AFU2" s="65"/>
      <c r="AFV2" s="65"/>
      <c r="AFW2" s="65"/>
      <c r="AFX2" s="65"/>
      <c r="AFY2" s="65"/>
      <c r="AFZ2" s="65"/>
      <c r="AGA2" s="65"/>
      <c r="AGB2" s="65"/>
      <c r="AGC2" s="65"/>
      <c r="AGD2" s="65"/>
      <c r="AGE2" s="65"/>
      <c r="AGF2" s="65"/>
      <c r="AGG2" s="65"/>
      <c r="AGH2" s="65"/>
      <c r="AGI2" s="65"/>
      <c r="AGJ2" s="65"/>
      <c r="AGK2" s="65"/>
      <c r="AGL2" s="65"/>
      <c r="AGM2" s="65"/>
      <c r="AGN2" s="65"/>
      <c r="AGO2" s="65"/>
      <c r="AGP2" s="65"/>
      <c r="AGQ2" s="65"/>
      <c r="AGR2" s="65"/>
      <c r="AGS2" s="65"/>
      <c r="AGT2" s="65"/>
      <c r="AGU2" s="65"/>
      <c r="AGV2" s="65"/>
      <c r="AGW2" s="65"/>
      <c r="AGX2" s="65"/>
      <c r="AGY2" s="65"/>
      <c r="AGZ2" s="65"/>
      <c r="AHA2" s="65"/>
      <c r="AHB2" s="65"/>
      <c r="AHC2" s="65"/>
      <c r="AHD2" s="65"/>
      <c r="AHE2" s="65"/>
      <c r="AHF2" s="65"/>
      <c r="AHG2" s="65"/>
      <c r="AHH2" s="65"/>
      <c r="AHI2" s="65"/>
      <c r="AHJ2" s="65"/>
      <c r="AHK2" s="65"/>
      <c r="AHL2" s="65"/>
      <c r="AHM2" s="65"/>
      <c r="AHN2" s="65"/>
      <c r="AHO2" s="65"/>
      <c r="AHP2" s="65"/>
      <c r="AHQ2" s="65"/>
      <c r="AHR2" s="65"/>
      <c r="AHS2" s="65"/>
      <c r="AHT2" s="65"/>
      <c r="AHU2" s="65"/>
      <c r="AHV2" s="65"/>
      <c r="AHW2" s="65"/>
      <c r="AHX2" s="65"/>
      <c r="AHY2" s="65"/>
      <c r="AHZ2" s="65"/>
      <c r="AIA2" s="65"/>
      <c r="AIB2" s="65"/>
      <c r="AIC2" s="65"/>
      <c r="AID2" s="65"/>
      <c r="AIE2" s="65"/>
      <c r="AIF2" s="65"/>
      <c r="AIG2" s="65"/>
      <c r="AIH2" s="65"/>
      <c r="AII2" s="65"/>
      <c r="AIJ2" s="65"/>
      <c r="AIK2" s="65"/>
      <c r="AIL2" s="65"/>
      <c r="AIM2" s="65"/>
      <c r="AIN2" s="65"/>
      <c r="AIO2" s="65"/>
      <c r="AIP2" s="65"/>
      <c r="AIQ2" s="65"/>
      <c r="AIR2" s="65"/>
      <c r="AIS2" s="65"/>
      <c r="AIT2" s="65"/>
      <c r="AIU2" s="65"/>
      <c r="AIV2" s="65"/>
      <c r="AIW2" s="65"/>
      <c r="AIX2" s="65"/>
      <c r="AIY2" s="65"/>
      <c r="AIZ2" s="65"/>
      <c r="AJA2" s="65"/>
      <c r="AJB2" s="65"/>
      <c r="AJC2" s="65"/>
      <c r="AJD2" s="65"/>
      <c r="AJE2" s="65"/>
      <c r="AJF2" s="65"/>
      <c r="AJG2" s="65"/>
      <c r="AJH2" s="65"/>
      <c r="AJI2" s="65"/>
      <c r="AJJ2" s="65"/>
      <c r="AJK2" s="65"/>
      <c r="AJL2" s="65"/>
      <c r="AJM2" s="65"/>
      <c r="AJN2" s="65"/>
      <c r="AJO2" s="65"/>
      <c r="AJP2" s="65"/>
      <c r="AJQ2" s="65"/>
      <c r="AJR2" s="65"/>
      <c r="AJS2" s="65"/>
      <c r="AJT2" s="65"/>
      <c r="AJU2" s="65"/>
      <c r="AJV2" s="65"/>
      <c r="AJW2" s="65"/>
      <c r="AJX2" s="65"/>
      <c r="AJY2" s="65"/>
      <c r="AJZ2" s="65"/>
      <c r="AKA2" s="65"/>
      <c r="AKB2" s="65"/>
      <c r="AKC2" s="65"/>
      <c r="AKD2" s="65"/>
      <c r="AKE2" s="65"/>
      <c r="AKF2" s="65"/>
      <c r="AKG2" s="65"/>
      <c r="AKH2" s="65"/>
      <c r="AKI2" s="65"/>
      <c r="AKJ2" s="65"/>
      <c r="AKK2" s="65"/>
      <c r="AKL2" s="65"/>
      <c r="AKM2" s="65"/>
      <c r="AKN2" s="65"/>
      <c r="AKO2" s="65"/>
      <c r="AKP2" s="65"/>
      <c r="AKQ2" s="65"/>
      <c r="AKR2" s="65"/>
      <c r="AKS2" s="65"/>
      <c r="AKT2" s="65"/>
      <c r="AKU2" s="65"/>
      <c r="AKV2" s="65"/>
      <c r="AKW2" s="65"/>
      <c r="AKX2" s="65"/>
      <c r="AKY2" s="65"/>
      <c r="AKZ2" s="65"/>
      <c r="ALA2" s="65"/>
      <c r="ALB2" s="65"/>
      <c r="ALC2" s="65"/>
      <c r="ALD2" s="65"/>
      <c r="ALE2" s="65"/>
      <c r="ALF2" s="65"/>
      <c r="ALG2" s="65"/>
      <c r="ALH2" s="65"/>
      <c r="ALI2" s="65"/>
      <c r="ALJ2" s="65"/>
      <c r="ALK2" s="65"/>
      <c r="ALL2" s="65"/>
      <c r="ALM2" s="65"/>
      <c r="ALN2" s="65"/>
      <c r="ALO2" s="65"/>
      <c r="ALP2" s="65"/>
      <c r="ALQ2" s="65"/>
      <c r="ALR2" s="65"/>
      <c r="ALS2" s="65"/>
      <c r="ALT2" s="65"/>
      <c r="ALU2" s="65"/>
      <c r="ALV2" s="65"/>
      <c r="ALW2" s="65"/>
      <c r="ALX2" s="65"/>
      <c r="ALY2" s="65"/>
      <c r="ALZ2" s="65"/>
      <c r="AMA2" s="65"/>
      <c r="AMB2" s="65"/>
      <c r="AMC2" s="65"/>
      <c r="AMD2" s="65"/>
      <c r="AME2" s="65"/>
      <c r="AMF2" s="65"/>
      <c r="AMG2" s="65"/>
      <c r="AMH2" s="65"/>
      <c r="AMI2" s="65"/>
      <c r="AMJ2" s="65"/>
      <c r="AMK2" s="65"/>
      <c r="AML2" s="65"/>
      <c r="AMM2" s="65"/>
      <c r="AMN2" s="65"/>
      <c r="AMO2" s="65"/>
      <c r="AMP2" s="65"/>
      <c r="AMQ2" s="65"/>
      <c r="AMR2" s="65"/>
      <c r="AMS2" s="65"/>
      <c r="AMT2" s="65"/>
      <c r="AMU2" s="65"/>
      <c r="AMV2" s="65"/>
      <c r="AMW2" s="65"/>
      <c r="AMX2" s="65"/>
      <c r="AMY2" s="65"/>
      <c r="AMZ2" s="65"/>
      <c r="ANA2" s="65"/>
      <c r="ANB2" s="65"/>
      <c r="ANC2" s="65"/>
      <c r="AND2" s="65"/>
      <c r="ANE2" s="65"/>
      <c r="ANF2" s="65"/>
      <c r="ANG2" s="65"/>
      <c r="ANH2" s="65"/>
      <c r="ANI2" s="65"/>
      <c r="ANJ2" s="65"/>
      <c r="ANK2" s="65"/>
      <c r="ANL2" s="65"/>
      <c r="ANM2" s="65"/>
      <c r="ANN2" s="65"/>
      <c r="ANO2" s="65"/>
      <c r="ANP2" s="65"/>
      <c r="ANQ2" s="65"/>
      <c r="ANR2" s="65"/>
      <c r="ANS2" s="65"/>
      <c r="ANT2" s="65"/>
      <c r="ANU2" s="65"/>
      <c r="ANV2" s="65"/>
      <c r="ANW2" s="65"/>
      <c r="ANX2" s="65"/>
      <c r="ANY2" s="65"/>
      <c r="ANZ2" s="65"/>
      <c r="AOA2" s="65"/>
      <c r="AOB2" s="65"/>
      <c r="AOC2" s="65"/>
      <c r="AOD2" s="65"/>
      <c r="AOE2" s="65"/>
      <c r="AOF2" s="65"/>
      <c r="AOG2" s="65"/>
      <c r="AOH2" s="65"/>
      <c r="AOI2" s="65"/>
      <c r="AOJ2" s="65"/>
      <c r="AOK2" s="65"/>
      <c r="AOL2" s="65"/>
      <c r="AOM2" s="65"/>
      <c r="AON2" s="65"/>
      <c r="AOO2" s="65"/>
      <c r="AOP2" s="65"/>
      <c r="AOQ2" s="65"/>
      <c r="AOR2" s="65"/>
      <c r="AOS2" s="65"/>
      <c r="AOT2" s="65"/>
      <c r="AOU2" s="65"/>
      <c r="AOV2" s="65"/>
      <c r="AOW2" s="65"/>
      <c r="AOX2" s="65"/>
      <c r="AOY2" s="65"/>
      <c r="AOZ2" s="65"/>
      <c r="APA2" s="65"/>
      <c r="APB2" s="65"/>
      <c r="APC2" s="65"/>
      <c r="APD2" s="65"/>
      <c r="APE2" s="65"/>
      <c r="APF2" s="65"/>
      <c r="APG2" s="65"/>
      <c r="APH2" s="65"/>
      <c r="API2" s="65"/>
      <c r="APJ2" s="65"/>
      <c r="APK2" s="65"/>
      <c r="APL2" s="65"/>
      <c r="APM2" s="65"/>
      <c r="APN2" s="65"/>
      <c r="APO2" s="65"/>
      <c r="APP2" s="65"/>
      <c r="APQ2" s="65"/>
      <c r="APR2" s="65"/>
      <c r="APS2" s="65"/>
      <c r="APT2" s="65"/>
      <c r="APU2" s="65"/>
      <c r="APV2" s="65"/>
      <c r="APW2" s="65"/>
      <c r="APX2" s="65"/>
      <c r="APY2" s="65"/>
      <c r="APZ2" s="65"/>
      <c r="AQA2" s="65"/>
      <c r="AQB2" s="65"/>
      <c r="AQC2" s="65"/>
      <c r="AQD2" s="65"/>
      <c r="AQE2" s="65"/>
      <c r="AQF2" s="65"/>
      <c r="AQG2" s="65"/>
      <c r="AQH2" s="65"/>
      <c r="AQI2" s="65"/>
      <c r="AQJ2" s="65"/>
      <c r="AQK2" s="65"/>
      <c r="AQL2" s="65"/>
      <c r="AQM2" s="65"/>
      <c r="AQN2" s="65"/>
      <c r="AQO2" s="65"/>
      <c r="AQP2" s="65"/>
      <c r="AQQ2" s="65"/>
      <c r="AQR2" s="65"/>
      <c r="AQS2" s="65"/>
      <c r="AQT2" s="65"/>
      <c r="AQU2" s="65"/>
      <c r="AQV2" s="65"/>
      <c r="AQW2" s="65"/>
      <c r="AQX2" s="65"/>
      <c r="AQY2" s="65"/>
      <c r="AQZ2" s="65"/>
      <c r="ARA2" s="65"/>
      <c r="ARB2" s="65"/>
      <c r="ARC2" s="65"/>
      <c r="ARD2" s="65"/>
      <c r="ARE2" s="65"/>
      <c r="ARF2" s="65"/>
      <c r="ARG2" s="65"/>
      <c r="ARH2" s="65"/>
      <c r="ARI2" s="65"/>
      <c r="ARJ2" s="65"/>
      <c r="ARK2" s="65"/>
      <c r="ARL2" s="65"/>
      <c r="ARM2" s="65"/>
      <c r="ARN2" s="65"/>
      <c r="ARO2" s="65"/>
      <c r="ARP2" s="65"/>
      <c r="ARQ2" s="65"/>
      <c r="ARR2" s="65"/>
      <c r="ARS2" s="65"/>
      <c r="ART2" s="65"/>
      <c r="ARU2" s="65"/>
      <c r="ARV2" s="65"/>
      <c r="ARW2" s="65"/>
      <c r="ARX2" s="65"/>
      <c r="ARY2" s="65"/>
      <c r="ARZ2" s="65"/>
      <c r="ASA2" s="65"/>
      <c r="ASB2" s="65"/>
      <c r="ASC2" s="65"/>
      <c r="ASD2" s="65"/>
      <c r="ASE2" s="65"/>
      <c r="ASF2" s="65"/>
      <c r="ASG2" s="65"/>
      <c r="ASH2" s="65"/>
      <c r="ASI2" s="65"/>
      <c r="ASJ2" s="65"/>
      <c r="ASK2" s="65"/>
      <c r="ASL2" s="65"/>
      <c r="ASM2" s="65"/>
      <c r="ASN2" s="65"/>
      <c r="ASO2" s="65"/>
      <c r="ASP2" s="65"/>
      <c r="ASQ2" s="65"/>
      <c r="ASR2" s="65"/>
      <c r="ASS2" s="65"/>
      <c r="AST2" s="65"/>
      <c r="ASU2" s="65"/>
      <c r="ASV2" s="65"/>
      <c r="ASW2" s="65"/>
      <c r="ASX2" s="65"/>
      <c r="ASY2" s="65"/>
      <c r="ASZ2" s="65"/>
      <c r="ATA2" s="65"/>
      <c r="ATB2" s="65"/>
      <c r="ATC2" s="65"/>
      <c r="ATD2" s="65"/>
      <c r="ATE2" s="65"/>
      <c r="ATF2" s="65"/>
      <c r="ATG2" s="65"/>
      <c r="ATH2" s="65"/>
      <c r="ATI2" s="65"/>
      <c r="ATJ2" s="65"/>
      <c r="ATK2" s="65"/>
      <c r="ATL2" s="65"/>
      <c r="ATM2" s="65"/>
      <c r="ATN2" s="65"/>
      <c r="ATO2" s="65"/>
      <c r="ATP2" s="65"/>
      <c r="ATQ2" s="65"/>
      <c r="ATR2" s="65"/>
      <c r="ATS2" s="65"/>
      <c r="ATT2" s="65"/>
      <c r="ATU2" s="65"/>
      <c r="ATV2" s="65"/>
      <c r="ATW2" s="65"/>
      <c r="ATX2" s="65"/>
      <c r="ATY2" s="65"/>
      <c r="ATZ2" s="65"/>
      <c r="AUA2" s="65"/>
      <c r="AUB2" s="65"/>
      <c r="AUC2" s="65"/>
      <c r="AUD2" s="65"/>
      <c r="AUE2" s="65"/>
      <c r="AUF2" s="65"/>
      <c r="AUG2" s="65"/>
      <c r="AUH2" s="65"/>
      <c r="AUI2" s="65"/>
      <c r="AUJ2" s="65"/>
      <c r="AUK2" s="65"/>
      <c r="AUL2" s="65"/>
      <c r="AUM2" s="65"/>
      <c r="AUN2" s="65"/>
      <c r="AUO2" s="65"/>
      <c r="AUP2" s="65"/>
      <c r="AUQ2" s="65"/>
      <c r="AUR2" s="65"/>
      <c r="AUS2" s="65"/>
      <c r="AUT2" s="65"/>
      <c r="AUU2" s="65"/>
      <c r="AUV2" s="65"/>
      <c r="AUW2" s="65"/>
      <c r="AUX2" s="65"/>
      <c r="AUY2" s="65"/>
      <c r="AUZ2" s="65"/>
      <c r="AVA2" s="65"/>
      <c r="AVB2" s="65"/>
      <c r="AVC2" s="65"/>
      <c r="AVD2" s="65"/>
      <c r="AVE2" s="65"/>
      <c r="AVF2" s="65"/>
      <c r="AVG2" s="65"/>
      <c r="AVH2" s="65"/>
      <c r="AVI2" s="65"/>
      <c r="AVJ2" s="65"/>
      <c r="AVK2" s="65"/>
      <c r="AVL2" s="65"/>
      <c r="AVM2" s="65"/>
      <c r="AVN2" s="65"/>
      <c r="AVO2" s="65"/>
      <c r="AVP2" s="65"/>
      <c r="AVQ2" s="65"/>
      <c r="AVR2" s="65"/>
      <c r="AVS2" s="65"/>
      <c r="AVT2" s="65"/>
      <c r="AVU2" s="65"/>
      <c r="AVV2" s="65"/>
      <c r="AVW2" s="65"/>
      <c r="AVX2" s="65"/>
      <c r="AVY2" s="65"/>
      <c r="AVZ2" s="65"/>
      <c r="AWA2" s="65"/>
      <c r="AWB2" s="65"/>
      <c r="AWC2" s="65"/>
      <c r="AWD2" s="65"/>
      <c r="AWE2" s="65"/>
      <c r="AWF2" s="65"/>
      <c r="AWG2" s="65"/>
      <c r="AWH2" s="65"/>
      <c r="AWI2" s="65"/>
      <c r="AWJ2" s="65"/>
      <c r="AWK2" s="65"/>
      <c r="AWL2" s="65"/>
      <c r="AWM2" s="65"/>
      <c r="AWN2" s="65"/>
      <c r="AWO2" s="65"/>
      <c r="AWP2" s="65"/>
      <c r="AWQ2" s="65"/>
      <c r="AWR2" s="65"/>
      <c r="AWS2" s="65"/>
      <c r="AWT2" s="65"/>
      <c r="AWU2" s="65"/>
      <c r="AWV2" s="65"/>
      <c r="AWW2" s="65"/>
      <c r="AWX2" s="65"/>
      <c r="AWY2" s="65"/>
      <c r="AWZ2" s="65"/>
      <c r="AXA2" s="65"/>
      <c r="AXB2" s="65"/>
      <c r="AXC2" s="65"/>
      <c r="AXD2" s="65"/>
      <c r="AXE2" s="65"/>
      <c r="AXF2" s="65"/>
      <c r="AXG2" s="65"/>
      <c r="AXH2" s="65"/>
      <c r="AXI2" s="65"/>
      <c r="AXJ2" s="65"/>
      <c r="AXK2" s="65"/>
      <c r="AXL2" s="65"/>
      <c r="AXM2" s="65"/>
      <c r="AXN2" s="65"/>
      <c r="AXO2" s="65"/>
      <c r="AXP2" s="65"/>
      <c r="AXQ2" s="65"/>
      <c r="AXR2" s="65"/>
      <c r="AXS2" s="65"/>
      <c r="AXT2" s="65"/>
      <c r="AXU2" s="65"/>
      <c r="AXV2" s="65"/>
      <c r="AXW2" s="65"/>
      <c r="AXX2" s="65"/>
      <c r="AXY2" s="65"/>
      <c r="AXZ2" s="65"/>
      <c r="AYA2" s="65"/>
      <c r="AYB2" s="65"/>
      <c r="AYC2" s="65"/>
      <c r="AYD2" s="65"/>
      <c r="AYE2" s="65"/>
      <c r="AYF2" s="65"/>
      <c r="AYG2" s="65"/>
      <c r="AYH2" s="65"/>
      <c r="AYI2" s="65"/>
      <c r="AYJ2" s="65"/>
      <c r="AYK2" s="65"/>
      <c r="AYL2" s="65"/>
      <c r="AYM2" s="65"/>
      <c r="AYN2" s="65"/>
      <c r="AYO2" s="65"/>
      <c r="AYP2" s="65"/>
      <c r="AYQ2" s="65"/>
      <c r="AYR2" s="65"/>
      <c r="AYS2" s="65"/>
      <c r="AYT2" s="65"/>
      <c r="AYU2" s="65"/>
      <c r="AYV2" s="65"/>
      <c r="AYW2" s="65"/>
      <c r="AYX2" s="65"/>
      <c r="AYY2" s="65"/>
      <c r="AYZ2" s="65"/>
      <c r="AZA2" s="65"/>
      <c r="AZB2" s="65"/>
      <c r="AZC2" s="65"/>
      <c r="AZD2" s="65"/>
      <c r="AZE2" s="65"/>
      <c r="AZF2" s="65"/>
      <c r="AZG2" s="65"/>
      <c r="AZH2" s="65"/>
      <c r="AZI2" s="65"/>
      <c r="AZJ2" s="65"/>
      <c r="AZK2" s="65"/>
      <c r="AZL2" s="65"/>
      <c r="AZM2" s="65"/>
      <c r="AZN2" s="65"/>
      <c r="AZO2" s="65"/>
      <c r="AZP2" s="65"/>
      <c r="AZQ2" s="65"/>
      <c r="AZR2" s="65"/>
      <c r="AZS2" s="65"/>
      <c r="AZT2" s="65"/>
      <c r="AZU2" s="65"/>
      <c r="AZV2" s="65"/>
      <c r="AZW2" s="65"/>
      <c r="AZX2" s="65"/>
      <c r="AZY2" s="65"/>
      <c r="AZZ2" s="65"/>
      <c r="BAA2" s="65"/>
      <c r="BAB2" s="65"/>
      <c r="BAC2" s="65"/>
      <c r="BAD2" s="65"/>
      <c r="BAE2" s="65"/>
      <c r="BAF2" s="65"/>
      <c r="BAG2" s="65"/>
      <c r="BAH2" s="65"/>
      <c r="BAI2" s="65"/>
      <c r="BAJ2" s="65"/>
      <c r="BAK2" s="65"/>
      <c r="BAL2" s="65"/>
      <c r="BAM2" s="65"/>
      <c r="BAN2" s="65"/>
      <c r="BAO2" s="65"/>
      <c r="BAP2" s="65"/>
      <c r="BAQ2" s="65"/>
      <c r="BAR2" s="65"/>
      <c r="BAS2" s="65"/>
      <c r="BAT2" s="65"/>
      <c r="BAU2" s="65"/>
      <c r="BAV2" s="65"/>
      <c r="BAW2" s="65"/>
      <c r="BAX2" s="65"/>
      <c r="BAY2" s="65"/>
      <c r="BAZ2" s="65"/>
      <c r="BBA2" s="65"/>
      <c r="BBB2" s="65"/>
      <c r="BBC2" s="65"/>
      <c r="BBD2" s="65"/>
      <c r="BBE2" s="65"/>
      <c r="BBF2" s="65"/>
      <c r="BBG2" s="65"/>
      <c r="BBH2" s="65"/>
      <c r="BBI2" s="65"/>
      <c r="BBJ2" s="65"/>
      <c r="BBK2" s="65"/>
      <c r="BBL2" s="65"/>
      <c r="BBM2" s="65"/>
      <c r="BBN2" s="65"/>
      <c r="BBO2" s="65"/>
      <c r="BBP2" s="65"/>
      <c r="BBQ2" s="65"/>
      <c r="BBR2" s="65"/>
      <c r="BBS2" s="65"/>
      <c r="BBT2" s="65"/>
      <c r="BBU2" s="65"/>
      <c r="BBV2" s="65"/>
      <c r="BBW2" s="65"/>
      <c r="BBX2" s="65"/>
      <c r="BBY2" s="65"/>
      <c r="BBZ2" s="65"/>
      <c r="BCA2" s="65"/>
      <c r="BCB2" s="65"/>
      <c r="BCC2" s="65"/>
      <c r="BCD2" s="65"/>
      <c r="BCE2" s="65"/>
      <c r="BCF2" s="65"/>
      <c r="BCG2" s="65"/>
      <c r="BCH2" s="65"/>
      <c r="BCI2" s="65"/>
      <c r="BCJ2" s="65"/>
      <c r="BCK2" s="65"/>
      <c r="BCL2" s="65"/>
      <c r="BCM2" s="65"/>
      <c r="BCN2" s="65"/>
      <c r="BCO2" s="65"/>
      <c r="BCP2" s="65"/>
      <c r="BCQ2" s="65"/>
      <c r="BCR2" s="65"/>
      <c r="BCS2" s="65"/>
      <c r="BCT2" s="65"/>
      <c r="BCU2" s="65"/>
    </row>
    <row r="3" spans="1:1451" s="43" customFormat="1" ht="50" customHeight="1" thickBot="1">
      <c r="A3" s="61" t="s">
        <v>127</v>
      </c>
      <c r="B3" s="53" t="s">
        <v>24</v>
      </c>
      <c r="C3" s="17" t="s">
        <v>114</v>
      </c>
      <c r="D3" s="21">
        <v>1000000</v>
      </c>
      <c r="E3" s="54">
        <f>IF(IF(OR(LEFT(B3,1)="8",LEFT(B3,1)="9"),1,0)+IF(OR(LEFT(B3,2)="46",LEFT(B3,2)="49",LEFT(B3,2)="76",LEFT(B3,2)="79"),1,0)&gt;0,0,1)</f>
        <v>1</v>
      </c>
      <c r="F3" s="55">
        <f>+D3*E3</f>
        <v>1000000</v>
      </c>
      <c r="G3" s="50">
        <f>IF(E3=0,0,INDEX(Programas!$A$3:$Q$5,MATCH(Presupuestos!A3,Programas!$A$3:$A$5,0),2)*F3)</f>
        <v>250000</v>
      </c>
      <c r="H3" s="50">
        <f>IF(E3=0,0,INDEX(Programas!$A$3:$Q$5,MATCH(Presupuestos!A3,Programas!$A$3:$A$5,0),3)*F3)</f>
        <v>0</v>
      </c>
      <c r="I3" s="50">
        <f>IF(E3=0,0,INDEX(Programas!$A$3:$Q$5,MATCH(Presupuestos!A3,Programas!$A$3:$A$5,0),4)*F3)</f>
        <v>0</v>
      </c>
      <c r="J3" s="50">
        <f>IF(E3=0,0,INDEX(Programas!$A$3:$Q$5,MATCH(Presupuestos!A3,Programas!$A$3:$A$5,0),5)*F3)</f>
        <v>750000</v>
      </c>
      <c r="K3" s="50">
        <f>IF(E3=0,0,INDEX(Programas!$A$3:$Q$5,MATCH(Presupuestos!A3,Programas!$A$3:$A$5,0),6)*F3)</f>
        <v>0</v>
      </c>
      <c r="L3" s="52">
        <f t="shared" ref="L3" si="0">+M3+N3+O3+P3</f>
        <v>380500</v>
      </c>
      <c r="M3" s="69">
        <f>IF(E3=0,0,INDEX(Programas!$A$3:$Q$5,MATCH(Presupuestos!A3,Programas!$A$3:$A$5,0),13)*F3)</f>
        <v>250000</v>
      </c>
      <c r="N3" s="70">
        <f>IF(E3=0,0,INDEX(Programas!$A$3:$Q$5,MATCH(Presupuestos!A3,Programas!$A$3:$A$5,0),14)*F3)</f>
        <v>0</v>
      </c>
      <c r="O3" s="71">
        <f>IF(E3=0,0,INDEX(Programas!$A$3:$Q$5,MATCH(Presupuestos!A3,Programas!$A$3:$A$5,0),15)*F3)</f>
        <v>130500</v>
      </c>
      <c r="P3" s="72">
        <f>IF(E3=0,0,INDEX(Programas!$A$3:$Q$5,MATCH(Presupuestos!A3,Programas!$A$3:$A$5,0),16)*F3)</f>
        <v>0</v>
      </c>
      <c r="Q3" s="106" t="str">
        <f>IFERROR(INDEX(Programas!$A$3:$T$5,MATCH(Presupuestos!A3,Programas!$A$3:$A$5,0),18),"9 Otros bienes públicos")</f>
        <v xml:space="preserve">1 Derecho a la supervivencia </v>
      </c>
      <c r="R3" s="107" t="str">
        <f>IFERROR(INDEX(Programas!$A$3:$T$5,MATCH(Presupuestos!A3,Programas!$A$3:$A$5,0),19),"9 Otros bienes públicos")</f>
        <v>12 Vivienda e infraestructuras básicas</v>
      </c>
      <c r="S3" s="108" t="str">
        <f>IFERROR(INDEX(Programas!$A$3:$T$5,MATCH(Presupuestos!A3,Programas!$A$3:$A$5,0),20),"9 Otros bienes públicos")</f>
        <v>11 Ciudades y Comunidades Sostenibles</v>
      </c>
      <c r="T3" s="109" t="str">
        <f>IFERROR(INDEX(Programas!$A$3:$U$5,MATCH(Presupuestos!A3,Programas!$A$3:$A$5,0),21),"9 Otros bienes públicos")</f>
        <v>Entornos</v>
      </c>
      <c r="U3" s="51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2"/>
      <c r="KD3" s="42"/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  <c r="KP3" s="42"/>
      <c r="KQ3" s="42"/>
      <c r="KR3" s="42"/>
      <c r="KS3" s="42"/>
      <c r="KT3" s="42"/>
      <c r="KU3" s="42"/>
      <c r="KV3" s="42"/>
      <c r="KW3" s="42"/>
      <c r="KX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2"/>
      <c r="LN3" s="42"/>
      <c r="LO3" s="42"/>
      <c r="LP3" s="42"/>
      <c r="LQ3" s="42"/>
      <c r="LR3" s="42"/>
      <c r="LS3" s="42"/>
      <c r="LT3" s="42"/>
      <c r="LU3" s="42"/>
      <c r="LV3" s="42"/>
      <c r="LW3" s="42"/>
      <c r="LX3" s="42"/>
      <c r="LY3" s="42"/>
      <c r="LZ3" s="42"/>
      <c r="MA3" s="42"/>
      <c r="MB3" s="42"/>
      <c r="MC3" s="42"/>
      <c r="MD3" s="42"/>
      <c r="ME3" s="42"/>
      <c r="MF3" s="42"/>
      <c r="MG3" s="42"/>
      <c r="MH3" s="42"/>
      <c r="MI3" s="42"/>
      <c r="MJ3" s="42"/>
      <c r="MK3" s="42"/>
      <c r="ML3" s="42"/>
      <c r="MM3" s="42"/>
      <c r="MN3" s="42"/>
      <c r="MO3" s="42"/>
      <c r="MP3" s="42"/>
      <c r="MQ3" s="42"/>
      <c r="MR3" s="42"/>
      <c r="MS3" s="42"/>
      <c r="MT3" s="42"/>
      <c r="MU3" s="42"/>
      <c r="MV3" s="42"/>
      <c r="MW3" s="42"/>
      <c r="MX3" s="42"/>
      <c r="MY3" s="42"/>
      <c r="MZ3" s="42"/>
      <c r="NA3" s="42"/>
      <c r="NB3" s="42"/>
      <c r="NC3" s="42"/>
      <c r="ND3" s="42"/>
      <c r="NE3" s="42"/>
      <c r="NF3" s="42"/>
      <c r="NG3" s="42"/>
      <c r="NH3" s="42"/>
      <c r="NI3" s="42"/>
      <c r="NJ3" s="42"/>
      <c r="NK3" s="42"/>
      <c r="NL3" s="42"/>
      <c r="NM3" s="42"/>
      <c r="NN3" s="42"/>
      <c r="NO3" s="42"/>
      <c r="NP3" s="42"/>
      <c r="NQ3" s="42"/>
      <c r="NR3" s="42"/>
      <c r="NS3" s="42"/>
      <c r="NT3" s="42"/>
      <c r="NU3" s="42"/>
      <c r="NV3" s="42"/>
      <c r="NW3" s="42"/>
      <c r="NX3" s="42"/>
      <c r="NY3" s="42"/>
      <c r="NZ3" s="42"/>
      <c r="OA3" s="42"/>
      <c r="OB3" s="42"/>
      <c r="OC3" s="42"/>
      <c r="OD3" s="42"/>
      <c r="OE3" s="42"/>
      <c r="OF3" s="42"/>
      <c r="OG3" s="42"/>
      <c r="OH3" s="42"/>
      <c r="OI3" s="42"/>
      <c r="OJ3" s="42"/>
      <c r="OK3" s="42"/>
      <c r="OL3" s="42"/>
      <c r="OM3" s="42"/>
      <c r="ON3" s="42"/>
      <c r="OO3" s="42"/>
      <c r="OP3" s="42"/>
      <c r="OQ3" s="42"/>
      <c r="OR3" s="42"/>
      <c r="OS3" s="42"/>
      <c r="OT3" s="42"/>
      <c r="OU3" s="42"/>
      <c r="OV3" s="42"/>
      <c r="OW3" s="42"/>
      <c r="OX3" s="42"/>
      <c r="OY3" s="42"/>
      <c r="OZ3" s="42"/>
      <c r="PA3" s="42"/>
      <c r="PB3" s="42"/>
      <c r="PC3" s="42"/>
      <c r="PD3" s="42"/>
      <c r="PE3" s="42"/>
      <c r="PF3" s="42"/>
      <c r="PG3" s="42"/>
      <c r="PH3" s="42"/>
      <c r="PI3" s="42"/>
      <c r="PJ3" s="42"/>
      <c r="PK3" s="42"/>
      <c r="PL3" s="42"/>
      <c r="PM3" s="42"/>
      <c r="PN3" s="42"/>
      <c r="PO3" s="42"/>
      <c r="PP3" s="42"/>
      <c r="PQ3" s="42"/>
      <c r="PR3" s="42"/>
      <c r="PS3" s="42"/>
      <c r="PT3" s="42"/>
      <c r="PU3" s="42"/>
      <c r="PV3" s="42"/>
      <c r="PW3" s="42"/>
      <c r="PX3" s="42"/>
      <c r="PY3" s="42"/>
      <c r="PZ3" s="42"/>
      <c r="QA3" s="42"/>
      <c r="QB3" s="42"/>
      <c r="QC3" s="42"/>
      <c r="QD3" s="42"/>
      <c r="QE3" s="42"/>
      <c r="QF3" s="42"/>
      <c r="QG3" s="42"/>
      <c r="QH3" s="42"/>
      <c r="QI3" s="42"/>
      <c r="QJ3" s="42"/>
      <c r="QK3" s="42"/>
      <c r="QL3" s="42"/>
      <c r="QM3" s="42"/>
      <c r="QN3" s="42"/>
      <c r="QO3" s="42"/>
      <c r="QP3" s="42"/>
      <c r="QQ3" s="42"/>
      <c r="QR3" s="42"/>
      <c r="QS3" s="42"/>
      <c r="QT3" s="42"/>
      <c r="QU3" s="42"/>
      <c r="QV3" s="42"/>
      <c r="QW3" s="42"/>
      <c r="QX3" s="42"/>
      <c r="QY3" s="42"/>
      <c r="QZ3" s="42"/>
      <c r="RA3" s="42"/>
      <c r="RB3" s="42"/>
      <c r="RC3" s="42"/>
      <c r="RD3" s="42"/>
      <c r="RE3" s="42"/>
      <c r="RF3" s="42"/>
      <c r="RG3" s="42"/>
      <c r="RH3" s="42"/>
      <c r="RI3" s="42"/>
      <c r="RJ3" s="42"/>
      <c r="RK3" s="42"/>
      <c r="RL3" s="42"/>
      <c r="RM3" s="42"/>
      <c r="RN3" s="42"/>
      <c r="RO3" s="42"/>
      <c r="RP3" s="42"/>
      <c r="RQ3" s="42"/>
      <c r="RR3" s="42"/>
      <c r="RS3" s="42"/>
      <c r="RT3" s="42"/>
      <c r="RU3" s="42"/>
      <c r="RV3" s="42"/>
      <c r="RW3" s="42"/>
      <c r="RX3" s="42"/>
      <c r="RY3" s="42"/>
      <c r="RZ3" s="42"/>
      <c r="SA3" s="42"/>
      <c r="SB3" s="42"/>
      <c r="SC3" s="42"/>
      <c r="SD3" s="42"/>
      <c r="SE3" s="42"/>
      <c r="SF3" s="42"/>
      <c r="SG3" s="42"/>
      <c r="SH3" s="42"/>
      <c r="SI3" s="42"/>
      <c r="SJ3" s="42"/>
      <c r="SK3" s="42"/>
      <c r="SL3" s="42"/>
      <c r="SM3" s="42"/>
      <c r="SN3" s="42"/>
      <c r="SO3" s="42"/>
      <c r="SP3" s="42"/>
      <c r="SQ3" s="42"/>
      <c r="SR3" s="42"/>
      <c r="SS3" s="42"/>
      <c r="ST3" s="42"/>
      <c r="SU3" s="42"/>
      <c r="SV3" s="42"/>
      <c r="SW3" s="42"/>
      <c r="SX3" s="42"/>
      <c r="SY3" s="42"/>
      <c r="SZ3" s="42"/>
      <c r="TA3" s="42"/>
      <c r="TB3" s="42"/>
      <c r="TC3" s="42"/>
      <c r="TD3" s="42"/>
      <c r="TE3" s="42"/>
      <c r="TF3" s="42"/>
      <c r="TG3" s="42"/>
      <c r="TH3" s="42"/>
      <c r="TI3" s="42"/>
      <c r="TJ3" s="42"/>
      <c r="TK3" s="42"/>
      <c r="TL3" s="42"/>
      <c r="TM3" s="42"/>
      <c r="TN3" s="42"/>
      <c r="TO3" s="42"/>
      <c r="TP3" s="42"/>
      <c r="TQ3" s="42"/>
      <c r="TR3" s="42"/>
      <c r="TS3" s="42"/>
      <c r="TT3" s="42"/>
      <c r="TU3" s="42"/>
      <c r="TV3" s="42"/>
      <c r="TW3" s="42"/>
      <c r="TX3" s="42"/>
      <c r="TY3" s="42"/>
      <c r="TZ3" s="42"/>
      <c r="UA3" s="42"/>
      <c r="UB3" s="42"/>
      <c r="UC3" s="42"/>
      <c r="UD3" s="42"/>
      <c r="UE3" s="42"/>
      <c r="UF3" s="42"/>
      <c r="UG3" s="42"/>
      <c r="UH3" s="42"/>
      <c r="UI3" s="42"/>
      <c r="UJ3" s="42"/>
      <c r="UK3" s="42"/>
      <c r="UL3" s="42"/>
      <c r="UM3" s="42"/>
      <c r="UN3" s="42"/>
      <c r="UO3" s="42"/>
      <c r="UP3" s="42"/>
      <c r="UQ3" s="42"/>
      <c r="UR3" s="42"/>
      <c r="US3" s="42"/>
      <c r="UT3" s="42"/>
      <c r="UU3" s="42"/>
      <c r="UV3" s="42"/>
      <c r="UW3" s="42"/>
      <c r="UX3" s="42"/>
      <c r="UY3" s="42"/>
      <c r="UZ3" s="42"/>
      <c r="VA3" s="42"/>
      <c r="VB3" s="42"/>
      <c r="VC3" s="42"/>
      <c r="VD3" s="42"/>
      <c r="VE3" s="42"/>
      <c r="VF3" s="42"/>
      <c r="VG3" s="42"/>
      <c r="VH3" s="42"/>
      <c r="VI3" s="42"/>
      <c r="VJ3" s="42"/>
      <c r="VK3" s="42"/>
      <c r="VL3" s="42"/>
      <c r="VM3" s="42"/>
      <c r="VN3" s="42"/>
      <c r="VO3" s="42"/>
      <c r="VP3" s="42"/>
      <c r="VQ3" s="42"/>
      <c r="VR3" s="42"/>
      <c r="VS3" s="42"/>
      <c r="VT3" s="42"/>
      <c r="VU3" s="42"/>
      <c r="VV3" s="42"/>
      <c r="VW3" s="42"/>
      <c r="VX3" s="42"/>
      <c r="VY3" s="42"/>
      <c r="VZ3" s="42"/>
      <c r="WA3" s="42"/>
      <c r="WB3" s="42"/>
      <c r="WC3" s="42"/>
      <c r="WD3" s="42"/>
      <c r="WE3" s="42"/>
      <c r="WF3" s="42"/>
      <c r="WG3" s="42"/>
      <c r="WH3" s="42"/>
      <c r="WI3" s="42"/>
      <c r="WJ3" s="42"/>
      <c r="WK3" s="42"/>
      <c r="WL3" s="42"/>
      <c r="WM3" s="42"/>
      <c r="WN3" s="42"/>
      <c r="WO3" s="42"/>
      <c r="WP3" s="42"/>
      <c r="WQ3" s="42"/>
      <c r="WR3" s="42"/>
      <c r="WS3" s="42"/>
      <c r="WT3" s="42"/>
      <c r="WU3" s="42"/>
      <c r="WV3" s="42"/>
      <c r="WW3" s="42"/>
      <c r="WX3" s="42"/>
      <c r="WY3" s="42"/>
      <c r="WZ3" s="42"/>
      <c r="XA3" s="42"/>
      <c r="XB3" s="42"/>
      <c r="XC3" s="42"/>
      <c r="XD3" s="42"/>
      <c r="XE3" s="42"/>
      <c r="XF3" s="42"/>
      <c r="XG3" s="42"/>
      <c r="XH3" s="42"/>
      <c r="XI3" s="42"/>
      <c r="XJ3" s="42"/>
      <c r="XK3" s="42"/>
      <c r="XL3" s="42"/>
      <c r="XM3" s="42"/>
      <c r="XN3" s="42"/>
      <c r="XO3" s="42"/>
      <c r="XP3" s="42"/>
      <c r="XQ3" s="42"/>
      <c r="XR3" s="42"/>
      <c r="XS3" s="42"/>
      <c r="XT3" s="42"/>
      <c r="XU3" s="42"/>
      <c r="XV3" s="42"/>
      <c r="XW3" s="42"/>
      <c r="XX3" s="42"/>
      <c r="XY3" s="42"/>
      <c r="XZ3" s="42"/>
      <c r="YA3" s="42"/>
      <c r="YB3" s="42"/>
      <c r="YC3" s="42"/>
      <c r="YD3" s="42"/>
      <c r="YE3" s="42"/>
      <c r="YF3" s="42"/>
      <c r="YG3" s="42"/>
      <c r="YH3" s="42"/>
      <c r="YI3" s="42"/>
      <c r="YJ3" s="42"/>
      <c r="YK3" s="42"/>
      <c r="YL3" s="42"/>
      <c r="YM3" s="42"/>
      <c r="YN3" s="42"/>
      <c r="YO3" s="42"/>
      <c r="YP3" s="42"/>
      <c r="YQ3" s="42"/>
      <c r="YR3" s="42"/>
      <c r="YS3" s="42"/>
      <c r="YT3" s="42"/>
      <c r="YU3" s="42"/>
      <c r="YV3" s="42"/>
      <c r="YW3" s="42"/>
      <c r="YX3" s="42"/>
      <c r="YY3" s="42"/>
      <c r="YZ3" s="42"/>
      <c r="ZA3" s="42"/>
      <c r="ZB3" s="42"/>
      <c r="ZC3" s="42"/>
      <c r="ZD3" s="42"/>
      <c r="ZE3" s="42"/>
      <c r="ZF3" s="42"/>
      <c r="ZG3" s="42"/>
      <c r="ZH3" s="42"/>
      <c r="ZI3" s="42"/>
      <c r="ZJ3" s="42"/>
      <c r="ZK3" s="42"/>
      <c r="ZL3" s="42"/>
      <c r="ZM3" s="42"/>
      <c r="ZN3" s="42"/>
      <c r="ZO3" s="42"/>
      <c r="ZP3" s="42"/>
      <c r="ZQ3" s="42"/>
      <c r="ZR3" s="42"/>
      <c r="ZS3" s="42"/>
      <c r="ZT3" s="42"/>
      <c r="ZU3" s="42"/>
      <c r="ZV3" s="42"/>
      <c r="ZW3" s="42"/>
      <c r="ZX3" s="42"/>
      <c r="ZY3" s="42"/>
      <c r="ZZ3" s="42"/>
      <c r="AAA3" s="42"/>
      <c r="AAB3" s="42"/>
      <c r="AAC3" s="42"/>
      <c r="AAD3" s="42"/>
      <c r="AAE3" s="42"/>
      <c r="AAF3" s="42"/>
      <c r="AAG3" s="42"/>
      <c r="AAH3" s="42"/>
      <c r="AAI3" s="42"/>
      <c r="AAJ3" s="42"/>
      <c r="AAK3" s="42"/>
      <c r="AAL3" s="42"/>
      <c r="AAM3" s="42"/>
      <c r="AAN3" s="42"/>
      <c r="AAO3" s="42"/>
      <c r="AAP3" s="42"/>
      <c r="AAQ3" s="42"/>
      <c r="AAR3" s="42"/>
      <c r="AAS3" s="42"/>
      <c r="AAT3" s="42"/>
      <c r="AAU3" s="42"/>
      <c r="AAV3" s="42"/>
      <c r="AAW3" s="42"/>
      <c r="AAX3" s="42"/>
      <c r="AAY3" s="42"/>
      <c r="AAZ3" s="42"/>
      <c r="ABA3" s="42"/>
      <c r="ABB3" s="42"/>
      <c r="ABC3" s="42"/>
      <c r="ABD3" s="42"/>
      <c r="ABE3" s="42"/>
      <c r="ABF3" s="42"/>
      <c r="ABG3" s="42"/>
      <c r="ABH3" s="42"/>
      <c r="ABI3" s="42"/>
      <c r="ABJ3" s="42"/>
      <c r="ABK3" s="42"/>
      <c r="ABL3" s="42"/>
      <c r="ABM3" s="42"/>
      <c r="ABN3" s="42"/>
      <c r="ABO3" s="42"/>
      <c r="ABP3" s="42"/>
      <c r="ABQ3" s="42"/>
      <c r="ABR3" s="42"/>
      <c r="ABS3" s="42"/>
      <c r="ABT3" s="42"/>
      <c r="ABU3" s="42"/>
      <c r="ABV3" s="42"/>
      <c r="ABW3" s="42"/>
      <c r="ABX3" s="42"/>
      <c r="ABY3" s="42"/>
      <c r="ABZ3" s="42"/>
      <c r="ACA3" s="42"/>
      <c r="ACB3" s="42"/>
      <c r="ACC3" s="42"/>
      <c r="ACD3" s="42"/>
      <c r="ACE3" s="42"/>
      <c r="ACF3" s="42"/>
      <c r="ACG3" s="42"/>
      <c r="ACH3" s="42"/>
      <c r="ACI3" s="42"/>
      <c r="ACJ3" s="42"/>
      <c r="ACK3" s="42"/>
      <c r="ACL3" s="42"/>
      <c r="ACM3" s="42"/>
      <c r="ACN3" s="42"/>
      <c r="ACO3" s="42"/>
      <c r="ACP3" s="42"/>
      <c r="ACQ3" s="42"/>
      <c r="ACR3" s="42"/>
      <c r="ACS3" s="42"/>
      <c r="ACT3" s="42"/>
      <c r="ACU3" s="42"/>
      <c r="ACV3" s="42"/>
      <c r="ACW3" s="42"/>
      <c r="ACX3" s="42"/>
      <c r="ACY3" s="42"/>
      <c r="ACZ3" s="42"/>
      <c r="ADA3" s="42"/>
      <c r="ADB3" s="42"/>
      <c r="ADC3" s="42"/>
      <c r="ADD3" s="42"/>
      <c r="ADE3" s="42"/>
      <c r="ADF3" s="42"/>
      <c r="ADG3" s="42"/>
      <c r="ADH3" s="42"/>
      <c r="ADI3" s="42"/>
      <c r="ADJ3" s="42"/>
      <c r="ADK3" s="42"/>
      <c r="ADL3" s="42"/>
      <c r="ADM3" s="42"/>
      <c r="ADN3" s="42"/>
      <c r="ADO3" s="42"/>
      <c r="ADP3" s="42"/>
      <c r="ADQ3" s="42"/>
      <c r="ADR3" s="42"/>
      <c r="ADS3" s="42"/>
      <c r="ADT3" s="42"/>
      <c r="ADU3" s="42"/>
      <c r="ADV3" s="42"/>
      <c r="ADW3" s="42"/>
      <c r="ADX3" s="42"/>
      <c r="ADY3" s="42"/>
      <c r="ADZ3" s="42"/>
      <c r="AEA3" s="42"/>
      <c r="AEB3" s="42"/>
      <c r="AEC3" s="42"/>
      <c r="AED3" s="42"/>
      <c r="AEE3" s="42"/>
      <c r="AEF3" s="42"/>
      <c r="AEG3" s="42"/>
      <c r="AEH3" s="42"/>
      <c r="AEI3" s="42"/>
      <c r="AEJ3" s="42"/>
      <c r="AEK3" s="42"/>
      <c r="AEL3" s="42"/>
      <c r="AEM3" s="42"/>
      <c r="AEN3" s="42"/>
      <c r="AEO3" s="42"/>
      <c r="AEP3" s="42"/>
      <c r="AEQ3" s="42"/>
      <c r="AER3" s="42"/>
      <c r="AES3" s="42"/>
      <c r="AET3" s="42"/>
      <c r="AEU3" s="42"/>
      <c r="AEV3" s="42"/>
      <c r="AEW3" s="42"/>
      <c r="AEX3" s="42"/>
      <c r="AEY3" s="42"/>
      <c r="AEZ3" s="42"/>
      <c r="AFA3" s="42"/>
      <c r="AFB3" s="42"/>
      <c r="AFC3" s="42"/>
      <c r="AFD3" s="42"/>
      <c r="AFE3" s="42"/>
      <c r="AFF3" s="42"/>
      <c r="AFG3" s="42"/>
      <c r="AFH3" s="42"/>
      <c r="AFI3" s="42"/>
      <c r="AFJ3" s="42"/>
      <c r="AFK3" s="42"/>
      <c r="AFL3" s="42"/>
      <c r="AFM3" s="42"/>
      <c r="AFN3" s="42"/>
      <c r="AFO3" s="42"/>
      <c r="AFP3" s="42"/>
      <c r="AFQ3" s="42"/>
      <c r="AFR3" s="42"/>
      <c r="AFS3" s="42"/>
      <c r="AFT3" s="42"/>
      <c r="AFU3" s="42"/>
      <c r="AFV3" s="42"/>
      <c r="AFW3" s="42"/>
      <c r="AFX3" s="42"/>
      <c r="AFY3" s="42"/>
      <c r="AFZ3" s="42"/>
      <c r="AGA3" s="42"/>
      <c r="AGB3" s="42"/>
      <c r="AGC3" s="42"/>
      <c r="AGD3" s="42"/>
      <c r="AGE3" s="42"/>
      <c r="AGF3" s="42"/>
      <c r="AGG3" s="42"/>
      <c r="AGH3" s="42"/>
      <c r="AGI3" s="42"/>
      <c r="AGJ3" s="42"/>
      <c r="AGK3" s="42"/>
      <c r="AGL3" s="42"/>
      <c r="AGM3" s="42"/>
      <c r="AGN3" s="42"/>
      <c r="AGO3" s="42"/>
      <c r="AGP3" s="42"/>
      <c r="AGQ3" s="42"/>
      <c r="AGR3" s="42"/>
      <c r="AGS3" s="42"/>
      <c r="AGT3" s="42"/>
      <c r="AGU3" s="42"/>
      <c r="AGV3" s="42"/>
      <c r="AGW3" s="42"/>
      <c r="AGX3" s="42"/>
      <c r="AGY3" s="42"/>
      <c r="AGZ3" s="42"/>
      <c r="AHA3" s="42"/>
      <c r="AHB3" s="42"/>
      <c r="AHC3" s="42"/>
      <c r="AHD3" s="42"/>
      <c r="AHE3" s="42"/>
      <c r="AHF3" s="42"/>
      <c r="AHG3" s="42"/>
      <c r="AHH3" s="42"/>
      <c r="AHI3" s="42"/>
      <c r="AHJ3" s="42"/>
      <c r="AHK3" s="42"/>
      <c r="AHL3" s="42"/>
      <c r="AHM3" s="42"/>
      <c r="AHN3" s="42"/>
      <c r="AHO3" s="42"/>
      <c r="AHP3" s="42"/>
      <c r="AHQ3" s="42"/>
      <c r="AHR3" s="42"/>
      <c r="AHS3" s="42"/>
      <c r="AHT3" s="42"/>
      <c r="AHU3" s="42"/>
      <c r="AHV3" s="42"/>
      <c r="AHW3" s="42"/>
      <c r="AHX3" s="42"/>
      <c r="AHY3" s="42"/>
      <c r="AHZ3" s="42"/>
      <c r="AIA3" s="42"/>
      <c r="AIB3" s="42"/>
      <c r="AIC3" s="42"/>
      <c r="AID3" s="42"/>
      <c r="AIE3" s="42"/>
      <c r="AIF3" s="42"/>
      <c r="AIG3" s="42"/>
      <c r="AIH3" s="42"/>
      <c r="AII3" s="42"/>
      <c r="AIJ3" s="42"/>
      <c r="AIK3" s="42"/>
      <c r="AIL3" s="42"/>
      <c r="AIM3" s="42"/>
      <c r="AIN3" s="42"/>
      <c r="AIO3" s="42"/>
      <c r="AIP3" s="42"/>
      <c r="AIQ3" s="42"/>
      <c r="AIR3" s="42"/>
      <c r="AIS3" s="42"/>
      <c r="AIT3" s="42"/>
      <c r="AIU3" s="42"/>
      <c r="AIV3" s="42"/>
      <c r="AIW3" s="42"/>
      <c r="AIX3" s="42"/>
      <c r="AIY3" s="42"/>
      <c r="AIZ3" s="42"/>
      <c r="AJA3" s="42"/>
      <c r="AJB3" s="42"/>
      <c r="AJC3" s="42"/>
      <c r="AJD3" s="42"/>
      <c r="AJE3" s="42"/>
      <c r="AJF3" s="42"/>
      <c r="AJG3" s="42"/>
      <c r="AJH3" s="42"/>
      <c r="AJI3" s="42"/>
      <c r="AJJ3" s="42"/>
      <c r="AJK3" s="42"/>
      <c r="AJL3" s="42"/>
      <c r="AJM3" s="42"/>
      <c r="AJN3" s="42"/>
      <c r="AJO3" s="42"/>
      <c r="AJP3" s="42"/>
      <c r="AJQ3" s="42"/>
      <c r="AJR3" s="42"/>
      <c r="AJS3" s="42"/>
      <c r="AJT3" s="42"/>
      <c r="AJU3" s="42"/>
      <c r="AJV3" s="42"/>
      <c r="AJW3" s="42"/>
      <c r="AJX3" s="42"/>
      <c r="AJY3" s="42"/>
      <c r="AJZ3" s="42"/>
      <c r="AKA3" s="42"/>
      <c r="AKB3" s="42"/>
      <c r="AKC3" s="42"/>
      <c r="AKD3" s="42"/>
      <c r="AKE3" s="42"/>
      <c r="AKF3" s="42"/>
      <c r="AKG3" s="42"/>
      <c r="AKH3" s="42"/>
      <c r="AKI3" s="42"/>
      <c r="AKJ3" s="42"/>
      <c r="AKK3" s="42"/>
      <c r="AKL3" s="42"/>
      <c r="AKM3" s="42"/>
      <c r="AKN3" s="42"/>
      <c r="AKO3" s="42"/>
      <c r="AKP3" s="42"/>
      <c r="AKQ3" s="42"/>
      <c r="AKR3" s="42"/>
      <c r="AKS3" s="42"/>
      <c r="AKT3" s="42"/>
      <c r="AKU3" s="42"/>
      <c r="AKV3" s="42"/>
      <c r="AKW3" s="42"/>
      <c r="AKX3" s="42"/>
      <c r="AKY3" s="42"/>
      <c r="AKZ3" s="42"/>
      <c r="ALA3" s="42"/>
      <c r="ALB3" s="42"/>
      <c r="ALC3" s="42"/>
      <c r="ALD3" s="42"/>
      <c r="ALE3" s="42"/>
      <c r="ALF3" s="42"/>
      <c r="ALG3" s="42"/>
      <c r="ALH3" s="42"/>
      <c r="ALI3" s="42"/>
      <c r="ALJ3" s="42"/>
      <c r="ALK3" s="42"/>
      <c r="ALL3" s="42"/>
      <c r="ALM3" s="42"/>
      <c r="ALN3" s="42"/>
      <c r="ALO3" s="42"/>
      <c r="ALP3" s="42"/>
      <c r="ALQ3" s="42"/>
      <c r="ALR3" s="42"/>
      <c r="ALS3" s="42"/>
      <c r="ALT3" s="42"/>
      <c r="ALU3" s="42"/>
      <c r="ALV3" s="42"/>
      <c r="ALW3" s="42"/>
      <c r="ALX3" s="42"/>
      <c r="ALY3" s="42"/>
      <c r="ALZ3" s="42"/>
      <c r="AMA3" s="42"/>
      <c r="AMB3" s="42"/>
      <c r="AMC3" s="42"/>
      <c r="AMD3" s="42"/>
      <c r="AME3" s="42"/>
      <c r="AMF3" s="42"/>
      <c r="AMG3" s="42"/>
      <c r="AMH3" s="42"/>
      <c r="AMI3" s="42"/>
      <c r="AMJ3" s="42"/>
      <c r="AMK3" s="42"/>
      <c r="AML3" s="42"/>
      <c r="AMM3" s="42"/>
      <c r="AMN3" s="42"/>
      <c r="AMO3" s="42"/>
      <c r="AMP3" s="42"/>
      <c r="AMQ3" s="42"/>
      <c r="AMR3" s="42"/>
      <c r="AMS3" s="42"/>
      <c r="AMT3" s="42"/>
      <c r="AMU3" s="42"/>
      <c r="AMV3" s="42"/>
      <c r="AMW3" s="42"/>
      <c r="AMX3" s="42"/>
      <c r="AMY3" s="42"/>
      <c r="AMZ3" s="42"/>
      <c r="ANA3" s="42"/>
      <c r="ANB3" s="42"/>
      <c r="ANC3" s="42"/>
      <c r="AND3" s="42"/>
      <c r="ANE3" s="42"/>
      <c r="ANF3" s="42"/>
      <c r="ANG3" s="42"/>
      <c r="ANH3" s="42"/>
      <c r="ANI3" s="42"/>
      <c r="ANJ3" s="42"/>
      <c r="ANK3" s="42"/>
      <c r="ANL3" s="42"/>
      <c r="ANM3" s="42"/>
      <c r="ANN3" s="42"/>
      <c r="ANO3" s="42"/>
      <c r="ANP3" s="42"/>
      <c r="ANQ3" s="42"/>
      <c r="ANR3" s="42"/>
      <c r="ANS3" s="42"/>
      <c r="ANT3" s="42"/>
      <c r="ANU3" s="42"/>
      <c r="ANV3" s="42"/>
      <c r="ANW3" s="42"/>
      <c r="ANX3" s="42"/>
      <c r="ANY3" s="42"/>
      <c r="ANZ3" s="42"/>
      <c r="AOA3" s="42"/>
      <c r="AOB3" s="42"/>
      <c r="AOC3" s="42"/>
      <c r="AOD3" s="42"/>
      <c r="AOE3" s="42"/>
      <c r="AOF3" s="42"/>
      <c r="AOG3" s="42"/>
      <c r="AOH3" s="42"/>
      <c r="AOI3" s="42"/>
      <c r="AOJ3" s="42"/>
      <c r="AOK3" s="42"/>
      <c r="AOL3" s="42"/>
      <c r="AOM3" s="42"/>
      <c r="AON3" s="42"/>
      <c r="AOO3" s="42"/>
      <c r="AOP3" s="42"/>
      <c r="AOQ3" s="42"/>
      <c r="AOR3" s="42"/>
      <c r="AOS3" s="42"/>
      <c r="AOT3" s="42"/>
      <c r="AOU3" s="42"/>
      <c r="AOV3" s="42"/>
      <c r="AOW3" s="42"/>
      <c r="AOX3" s="42"/>
      <c r="AOY3" s="42"/>
      <c r="AOZ3" s="42"/>
      <c r="APA3" s="42"/>
      <c r="APB3" s="42"/>
      <c r="APC3" s="42"/>
      <c r="APD3" s="42"/>
      <c r="APE3" s="42"/>
      <c r="APF3" s="42"/>
      <c r="APG3" s="42"/>
      <c r="APH3" s="42"/>
      <c r="API3" s="42"/>
      <c r="APJ3" s="42"/>
      <c r="APK3" s="42"/>
      <c r="APL3" s="42"/>
      <c r="APM3" s="42"/>
      <c r="APN3" s="42"/>
      <c r="APO3" s="42"/>
      <c r="APP3" s="42"/>
      <c r="APQ3" s="42"/>
      <c r="APR3" s="42"/>
      <c r="APS3" s="42"/>
      <c r="APT3" s="42"/>
      <c r="APU3" s="42"/>
      <c r="APV3" s="42"/>
      <c r="APW3" s="42"/>
      <c r="APX3" s="42"/>
      <c r="APY3" s="42"/>
      <c r="APZ3" s="42"/>
      <c r="AQA3" s="42"/>
      <c r="AQB3" s="42"/>
      <c r="AQC3" s="42"/>
      <c r="AQD3" s="42"/>
      <c r="AQE3" s="42"/>
      <c r="AQF3" s="42"/>
      <c r="AQG3" s="42"/>
      <c r="AQH3" s="42"/>
      <c r="AQI3" s="42"/>
      <c r="AQJ3" s="42"/>
      <c r="AQK3" s="42"/>
      <c r="AQL3" s="42"/>
      <c r="AQM3" s="42"/>
      <c r="AQN3" s="42"/>
      <c r="AQO3" s="42"/>
      <c r="AQP3" s="42"/>
      <c r="AQQ3" s="42"/>
      <c r="AQR3" s="42"/>
      <c r="AQS3" s="42"/>
      <c r="AQT3" s="42"/>
      <c r="AQU3" s="42"/>
      <c r="AQV3" s="42"/>
      <c r="AQW3" s="42"/>
      <c r="AQX3" s="42"/>
      <c r="AQY3" s="42"/>
      <c r="AQZ3" s="42"/>
      <c r="ARA3" s="42"/>
      <c r="ARB3" s="42"/>
      <c r="ARC3" s="42"/>
      <c r="ARD3" s="42"/>
      <c r="ARE3" s="42"/>
      <c r="ARF3" s="42"/>
      <c r="ARG3" s="42"/>
      <c r="ARH3" s="42"/>
      <c r="ARI3" s="42"/>
      <c r="ARJ3" s="42"/>
      <c r="ARK3" s="42"/>
      <c r="ARL3" s="42"/>
      <c r="ARM3" s="42"/>
      <c r="ARN3" s="42"/>
      <c r="ARO3" s="42"/>
      <c r="ARP3" s="42"/>
      <c r="ARQ3" s="42"/>
      <c r="ARR3" s="42"/>
      <c r="ARS3" s="42"/>
      <c r="ART3" s="42"/>
      <c r="ARU3" s="42"/>
      <c r="ARV3" s="42"/>
      <c r="ARW3" s="42"/>
      <c r="ARX3" s="42"/>
      <c r="ARY3" s="42"/>
      <c r="ARZ3" s="42"/>
      <c r="ASA3" s="42"/>
      <c r="ASB3" s="42"/>
      <c r="ASC3" s="42"/>
      <c r="ASD3" s="42"/>
      <c r="ASE3" s="42"/>
      <c r="ASF3" s="42"/>
      <c r="ASG3" s="42"/>
      <c r="ASH3" s="42"/>
      <c r="ASI3" s="42"/>
      <c r="ASJ3" s="42"/>
      <c r="ASK3" s="42"/>
      <c r="ASL3" s="42"/>
      <c r="ASM3" s="42"/>
      <c r="ASN3" s="42"/>
      <c r="ASO3" s="42"/>
      <c r="ASP3" s="42"/>
      <c r="ASQ3" s="42"/>
      <c r="ASR3" s="42"/>
      <c r="ASS3" s="42"/>
      <c r="AST3" s="42"/>
      <c r="ASU3" s="42"/>
      <c r="ASV3" s="42"/>
      <c r="ASW3" s="42"/>
      <c r="ASX3" s="42"/>
      <c r="ASY3" s="42"/>
      <c r="ASZ3" s="42"/>
      <c r="ATA3" s="42"/>
      <c r="ATB3" s="42"/>
      <c r="ATC3" s="42"/>
      <c r="ATD3" s="42"/>
      <c r="ATE3" s="42"/>
      <c r="ATF3" s="42"/>
      <c r="ATG3" s="42"/>
      <c r="ATH3" s="42"/>
      <c r="ATI3" s="42"/>
      <c r="ATJ3" s="42"/>
      <c r="ATK3" s="42"/>
      <c r="ATL3" s="42"/>
      <c r="ATM3" s="42"/>
      <c r="ATN3" s="42"/>
      <c r="ATO3" s="42"/>
      <c r="ATP3" s="42"/>
      <c r="ATQ3" s="42"/>
      <c r="ATR3" s="42"/>
      <c r="ATS3" s="42"/>
      <c r="ATT3" s="42"/>
      <c r="ATU3" s="42"/>
      <c r="ATV3" s="42"/>
      <c r="ATW3" s="42"/>
      <c r="ATX3" s="42"/>
      <c r="ATY3" s="42"/>
      <c r="ATZ3" s="42"/>
      <c r="AUA3" s="42"/>
      <c r="AUB3" s="42"/>
      <c r="AUC3" s="42"/>
      <c r="AUD3" s="42"/>
      <c r="AUE3" s="42"/>
      <c r="AUF3" s="42"/>
      <c r="AUG3" s="42"/>
      <c r="AUH3" s="42"/>
      <c r="AUI3" s="42"/>
      <c r="AUJ3" s="42"/>
      <c r="AUK3" s="42"/>
      <c r="AUL3" s="42"/>
      <c r="AUM3" s="42"/>
      <c r="AUN3" s="42"/>
      <c r="AUO3" s="42"/>
      <c r="AUP3" s="42"/>
      <c r="AUQ3" s="42"/>
      <c r="AUR3" s="42"/>
      <c r="AUS3" s="42"/>
      <c r="AUT3" s="42"/>
      <c r="AUU3" s="42"/>
      <c r="AUV3" s="42"/>
      <c r="AUW3" s="42"/>
      <c r="AUX3" s="42"/>
      <c r="AUY3" s="42"/>
      <c r="AUZ3" s="42"/>
      <c r="AVA3" s="42"/>
      <c r="AVB3" s="42"/>
      <c r="AVC3" s="42"/>
      <c r="AVD3" s="42"/>
      <c r="AVE3" s="42"/>
      <c r="AVF3" s="42"/>
      <c r="AVG3" s="42"/>
      <c r="AVH3" s="42"/>
      <c r="AVI3" s="42"/>
      <c r="AVJ3" s="42"/>
      <c r="AVK3" s="42"/>
      <c r="AVL3" s="42"/>
      <c r="AVM3" s="42"/>
      <c r="AVN3" s="42"/>
      <c r="AVO3" s="42"/>
      <c r="AVP3" s="42"/>
      <c r="AVQ3" s="42"/>
      <c r="AVR3" s="42"/>
      <c r="AVS3" s="42"/>
      <c r="AVT3" s="42"/>
      <c r="AVU3" s="42"/>
      <c r="AVV3" s="42"/>
      <c r="AVW3" s="42"/>
      <c r="AVX3" s="42"/>
      <c r="AVY3" s="42"/>
      <c r="AVZ3" s="42"/>
      <c r="AWA3" s="42"/>
      <c r="AWB3" s="42"/>
      <c r="AWC3" s="42"/>
      <c r="AWD3" s="42"/>
      <c r="AWE3" s="42"/>
      <c r="AWF3" s="42"/>
      <c r="AWG3" s="42"/>
      <c r="AWH3" s="42"/>
      <c r="AWI3" s="42"/>
      <c r="AWJ3" s="42"/>
      <c r="AWK3" s="42"/>
      <c r="AWL3" s="42"/>
      <c r="AWM3" s="42"/>
      <c r="AWN3" s="42"/>
      <c r="AWO3" s="42"/>
      <c r="AWP3" s="42"/>
      <c r="AWQ3" s="42"/>
      <c r="AWR3" s="42"/>
      <c r="AWS3" s="42"/>
      <c r="AWT3" s="42"/>
      <c r="AWU3" s="42"/>
      <c r="AWV3" s="42"/>
      <c r="AWW3" s="42"/>
      <c r="AWX3" s="42"/>
      <c r="AWY3" s="42"/>
      <c r="AWZ3" s="42"/>
      <c r="AXA3" s="42"/>
      <c r="AXB3" s="42"/>
      <c r="AXC3" s="42"/>
      <c r="AXD3" s="42"/>
      <c r="AXE3" s="42"/>
      <c r="AXF3" s="42"/>
      <c r="AXG3" s="42"/>
      <c r="AXH3" s="42"/>
      <c r="AXI3" s="42"/>
      <c r="AXJ3" s="42"/>
      <c r="AXK3" s="42"/>
      <c r="AXL3" s="42"/>
      <c r="AXM3" s="42"/>
      <c r="AXN3" s="42"/>
      <c r="AXO3" s="42"/>
      <c r="AXP3" s="42"/>
      <c r="AXQ3" s="42"/>
      <c r="AXR3" s="42"/>
      <c r="AXS3" s="42"/>
      <c r="AXT3" s="42"/>
      <c r="AXU3" s="42"/>
      <c r="AXV3" s="42"/>
      <c r="AXW3" s="42"/>
      <c r="AXX3" s="42"/>
      <c r="AXY3" s="42"/>
      <c r="AXZ3" s="42"/>
      <c r="AYA3" s="42"/>
      <c r="AYB3" s="42"/>
      <c r="AYC3" s="42"/>
      <c r="AYD3" s="42"/>
      <c r="AYE3" s="42"/>
      <c r="AYF3" s="42"/>
      <c r="AYG3" s="42"/>
      <c r="AYH3" s="42"/>
      <c r="AYI3" s="42"/>
      <c r="AYJ3" s="42"/>
      <c r="AYK3" s="42"/>
      <c r="AYL3" s="42"/>
      <c r="AYM3" s="42"/>
      <c r="AYN3" s="42"/>
      <c r="AYO3" s="42"/>
      <c r="AYP3" s="42"/>
      <c r="AYQ3" s="42"/>
      <c r="AYR3" s="42"/>
      <c r="AYS3" s="42"/>
      <c r="AYT3" s="42"/>
      <c r="AYU3" s="42"/>
      <c r="AYV3" s="42"/>
      <c r="AYW3" s="42"/>
      <c r="AYX3" s="42"/>
      <c r="AYY3" s="42"/>
      <c r="AYZ3" s="42"/>
      <c r="AZA3" s="42"/>
      <c r="AZB3" s="42"/>
      <c r="AZC3" s="42"/>
      <c r="AZD3" s="42"/>
      <c r="AZE3" s="42"/>
      <c r="AZF3" s="42"/>
      <c r="AZG3" s="42"/>
      <c r="AZH3" s="42"/>
      <c r="AZI3" s="42"/>
      <c r="AZJ3" s="42"/>
      <c r="AZK3" s="42"/>
      <c r="AZL3" s="42"/>
      <c r="AZM3" s="42"/>
      <c r="AZN3" s="42"/>
      <c r="AZO3" s="42"/>
      <c r="AZP3" s="42"/>
      <c r="AZQ3" s="42"/>
      <c r="AZR3" s="42"/>
      <c r="AZS3" s="42"/>
      <c r="AZT3" s="42"/>
      <c r="AZU3" s="42"/>
      <c r="AZV3" s="42"/>
      <c r="AZW3" s="42"/>
      <c r="AZX3" s="42"/>
      <c r="AZY3" s="42"/>
      <c r="AZZ3" s="42"/>
      <c r="BAA3" s="42"/>
      <c r="BAB3" s="42"/>
      <c r="BAC3" s="42"/>
      <c r="BAD3" s="42"/>
      <c r="BAE3" s="42"/>
      <c r="BAF3" s="42"/>
      <c r="BAG3" s="42"/>
      <c r="BAH3" s="42"/>
      <c r="BAI3" s="42"/>
      <c r="BAJ3" s="42"/>
      <c r="BAK3" s="42"/>
      <c r="BAL3" s="42"/>
      <c r="BAM3" s="42"/>
      <c r="BAN3" s="42"/>
      <c r="BAO3" s="42"/>
      <c r="BAP3" s="42"/>
      <c r="BAQ3" s="42"/>
      <c r="BAR3" s="42"/>
      <c r="BAS3" s="42"/>
      <c r="BAT3" s="42"/>
      <c r="BAU3" s="42"/>
      <c r="BAV3" s="42"/>
      <c r="BAW3" s="42"/>
      <c r="BAX3" s="42"/>
      <c r="BAY3" s="42"/>
      <c r="BAZ3" s="42"/>
      <c r="BBA3" s="42"/>
      <c r="BBB3" s="42"/>
      <c r="BBC3" s="42"/>
      <c r="BBD3" s="42"/>
      <c r="BBE3" s="42"/>
      <c r="BBF3" s="42"/>
      <c r="BBG3" s="42"/>
      <c r="BBH3" s="42"/>
      <c r="BBI3" s="42"/>
      <c r="BBJ3" s="42"/>
      <c r="BBK3" s="42"/>
      <c r="BBL3" s="42"/>
      <c r="BBM3" s="42"/>
      <c r="BBN3" s="42"/>
      <c r="BBO3" s="42"/>
      <c r="BBP3" s="42"/>
      <c r="BBQ3" s="42"/>
      <c r="BBR3" s="42"/>
      <c r="BBS3" s="42"/>
      <c r="BBT3" s="42"/>
      <c r="BBU3" s="42"/>
      <c r="BBV3" s="42"/>
      <c r="BBW3" s="42"/>
      <c r="BBX3" s="42"/>
      <c r="BBY3" s="42"/>
      <c r="BBZ3" s="42"/>
      <c r="BCA3" s="42"/>
      <c r="BCB3" s="42"/>
      <c r="BCC3" s="42"/>
      <c r="BCD3" s="42"/>
      <c r="BCE3" s="42"/>
      <c r="BCF3" s="42"/>
      <c r="BCG3" s="42"/>
      <c r="BCH3" s="42"/>
      <c r="BCI3" s="42"/>
      <c r="BCJ3" s="42"/>
      <c r="BCK3" s="42"/>
      <c r="BCL3" s="42"/>
      <c r="BCM3" s="42"/>
      <c r="BCN3" s="42"/>
      <c r="BCO3" s="42"/>
      <c r="BCP3" s="42"/>
      <c r="BCQ3" s="42"/>
      <c r="BCR3" s="42"/>
      <c r="BCS3" s="42"/>
      <c r="BCT3" s="42"/>
      <c r="BCU3" s="42"/>
    </row>
    <row r="4" spans="1:1451" s="43" customFormat="1" ht="50" customHeight="1" thickBot="1">
      <c r="A4" s="61" t="s">
        <v>127</v>
      </c>
      <c r="B4" s="53" t="s">
        <v>25</v>
      </c>
      <c r="C4" s="17" t="s">
        <v>115</v>
      </c>
      <c r="D4" s="21">
        <v>1500000</v>
      </c>
      <c r="E4" s="54">
        <f t="shared" ref="E4:E34" si="1">IF(IF(OR(LEFT(B4,1)="8",LEFT(B4,1)="9"),1,0)+IF(OR(LEFT(B4,2)="46",LEFT(B4,2)="49",LEFT(B4,2)="76",LEFT(B4,2)="79"),1,0)&gt;0,0,1)</f>
        <v>1</v>
      </c>
      <c r="F4" s="55">
        <f t="shared" ref="F4:F34" si="2">+D4*E4</f>
        <v>1500000</v>
      </c>
      <c r="G4" s="50">
        <f>IF(E4=0,0,INDEX(Programas!$A$3:$Q$5,MATCH(Presupuestos!A4,Programas!$A$3:$A$5,0),2)*F4)</f>
        <v>375000</v>
      </c>
      <c r="H4" s="50">
        <f>IF(E4=0,0,INDEX(Programas!$A$3:$Q$5,MATCH(Presupuestos!A4,Programas!$A$3:$A$5,0),3)*F4)</f>
        <v>0</v>
      </c>
      <c r="I4" s="50">
        <f>IF(E4=0,0,INDEX(Programas!$A$3:$Q$5,MATCH(Presupuestos!A4,Programas!$A$3:$A$5,0),4)*F4)</f>
        <v>0</v>
      </c>
      <c r="J4" s="50">
        <f>IF(E4=0,0,INDEX(Programas!$A$3:$Q$5,MATCH(Presupuestos!A4,Programas!$A$3:$A$5,0),5)*F4)</f>
        <v>1125000</v>
      </c>
      <c r="K4" s="50">
        <f>IF(E4=0,0,INDEX(Programas!$A$3:$Q$5,MATCH(Presupuestos!A4,Programas!$A$3:$A$5,0),6)*F4)</f>
        <v>0</v>
      </c>
      <c r="L4" s="52">
        <f t="shared" ref="L4:L34" si="3">+M4+N4+O4+P4</f>
        <v>570750</v>
      </c>
      <c r="M4" s="69">
        <f>IF(E4=0,0,INDEX(Programas!$A$3:$Q$5,MATCH(Presupuestos!A4,Programas!$A$3:$A$5,0),13)*F4)</f>
        <v>375000</v>
      </c>
      <c r="N4" s="70">
        <f>IF(E4=0,0,INDEX(Programas!$A$3:$Q$5,MATCH(Presupuestos!A4,Programas!$A$3:$A$5,0),14)*F4)</f>
        <v>0</v>
      </c>
      <c r="O4" s="71">
        <f>IF(E4=0,0,INDEX(Programas!$A$3:$Q$5,MATCH(Presupuestos!A4,Programas!$A$3:$A$5,0),15)*F4)</f>
        <v>195750</v>
      </c>
      <c r="P4" s="72">
        <f>IF(E4=0,0,INDEX(Programas!$A$3:$Q$5,MATCH(Presupuestos!A4,Programas!$A$3:$A$5,0),16)*F4)</f>
        <v>0</v>
      </c>
      <c r="Q4" s="106" t="str">
        <f>IFERROR(INDEX(Programas!$A$3:$T$5,MATCH(Presupuestos!A4,Programas!$A$3:$A$5,0),18),"9 Otros bienes públicos")</f>
        <v xml:space="preserve">1 Derecho a la supervivencia </v>
      </c>
      <c r="R4" s="107" t="str">
        <f>IFERROR(INDEX(Programas!$A$3:$T$5,MATCH(Presupuestos!A4,Programas!$A$3:$A$5,0),19),"9 Otros bienes públicos")</f>
        <v>12 Vivienda e infraestructuras básicas</v>
      </c>
      <c r="S4" s="108" t="str">
        <f>IFERROR(INDEX(Programas!$A$3:$T$5,MATCH(Presupuestos!A4,Programas!$A$3:$A$5,0),20),"9 Otros bienes públicos")</f>
        <v>11 Ciudades y Comunidades Sostenibles</v>
      </c>
      <c r="T4" s="109" t="str">
        <f>IFERROR(INDEX(Programas!$A$3:$U$5,MATCH(Presupuestos!A4,Programas!$A$3:$A$5,0),21),"9 Otros bienes públicos")</f>
        <v>Entornos</v>
      </c>
      <c r="U4" s="51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2"/>
      <c r="MJ4" s="42"/>
      <c r="MK4" s="42"/>
      <c r="ML4" s="42"/>
      <c r="MM4" s="42"/>
      <c r="MN4" s="42"/>
      <c r="MO4" s="42"/>
      <c r="MP4" s="42"/>
      <c r="MQ4" s="42"/>
      <c r="MR4" s="42"/>
      <c r="MS4" s="42"/>
      <c r="MT4" s="42"/>
      <c r="MU4" s="42"/>
      <c r="MV4" s="42"/>
      <c r="MW4" s="42"/>
      <c r="MX4" s="42"/>
      <c r="MY4" s="42"/>
      <c r="MZ4" s="42"/>
      <c r="NA4" s="42"/>
      <c r="NB4" s="42"/>
      <c r="NC4" s="42"/>
      <c r="ND4" s="42"/>
      <c r="NE4" s="42"/>
      <c r="NF4" s="42"/>
      <c r="NG4" s="42"/>
      <c r="NH4" s="42"/>
      <c r="NI4" s="42"/>
      <c r="NJ4" s="42"/>
      <c r="NK4" s="42"/>
      <c r="NL4" s="42"/>
      <c r="NM4" s="42"/>
      <c r="NN4" s="42"/>
      <c r="NO4" s="42"/>
      <c r="NP4" s="42"/>
      <c r="NQ4" s="42"/>
      <c r="NR4" s="42"/>
      <c r="NS4" s="42"/>
      <c r="NT4" s="42"/>
      <c r="NU4" s="42"/>
      <c r="NV4" s="42"/>
      <c r="NW4" s="42"/>
      <c r="NX4" s="42"/>
      <c r="NY4" s="42"/>
      <c r="NZ4" s="42"/>
      <c r="OA4" s="42"/>
      <c r="OB4" s="42"/>
      <c r="OC4" s="42"/>
      <c r="OD4" s="42"/>
      <c r="OE4" s="42"/>
      <c r="OF4" s="42"/>
      <c r="OG4" s="42"/>
      <c r="OH4" s="42"/>
      <c r="OI4" s="42"/>
      <c r="OJ4" s="42"/>
      <c r="OK4" s="42"/>
      <c r="OL4" s="42"/>
      <c r="OM4" s="42"/>
      <c r="ON4" s="42"/>
      <c r="OO4" s="42"/>
      <c r="OP4" s="42"/>
      <c r="OQ4" s="42"/>
      <c r="OR4" s="42"/>
      <c r="OS4" s="42"/>
      <c r="OT4" s="42"/>
      <c r="OU4" s="42"/>
      <c r="OV4" s="42"/>
      <c r="OW4" s="42"/>
      <c r="OX4" s="42"/>
      <c r="OY4" s="42"/>
      <c r="OZ4" s="42"/>
      <c r="PA4" s="42"/>
      <c r="PB4" s="42"/>
      <c r="PC4" s="42"/>
      <c r="PD4" s="42"/>
      <c r="PE4" s="42"/>
      <c r="PF4" s="42"/>
      <c r="PG4" s="42"/>
      <c r="PH4" s="42"/>
      <c r="PI4" s="42"/>
      <c r="PJ4" s="42"/>
      <c r="PK4" s="42"/>
      <c r="PL4" s="42"/>
      <c r="PM4" s="42"/>
      <c r="PN4" s="42"/>
      <c r="PO4" s="42"/>
      <c r="PP4" s="42"/>
      <c r="PQ4" s="42"/>
      <c r="PR4" s="42"/>
      <c r="PS4" s="42"/>
      <c r="PT4" s="42"/>
      <c r="PU4" s="42"/>
      <c r="PV4" s="42"/>
      <c r="PW4" s="42"/>
      <c r="PX4" s="42"/>
      <c r="PY4" s="42"/>
      <c r="PZ4" s="42"/>
      <c r="QA4" s="42"/>
      <c r="QB4" s="42"/>
      <c r="QC4" s="42"/>
      <c r="QD4" s="42"/>
      <c r="QE4" s="42"/>
      <c r="QF4" s="42"/>
      <c r="QG4" s="42"/>
      <c r="QH4" s="42"/>
      <c r="QI4" s="42"/>
      <c r="QJ4" s="42"/>
      <c r="QK4" s="42"/>
      <c r="QL4" s="42"/>
      <c r="QM4" s="42"/>
      <c r="QN4" s="42"/>
      <c r="QO4" s="42"/>
      <c r="QP4" s="42"/>
      <c r="QQ4" s="42"/>
      <c r="QR4" s="42"/>
      <c r="QS4" s="42"/>
      <c r="QT4" s="42"/>
      <c r="QU4" s="42"/>
      <c r="QV4" s="42"/>
      <c r="QW4" s="42"/>
      <c r="QX4" s="42"/>
      <c r="QY4" s="42"/>
      <c r="QZ4" s="42"/>
      <c r="RA4" s="42"/>
      <c r="RB4" s="42"/>
      <c r="RC4" s="42"/>
      <c r="RD4" s="42"/>
      <c r="RE4" s="42"/>
      <c r="RF4" s="42"/>
      <c r="RG4" s="42"/>
      <c r="RH4" s="42"/>
      <c r="RI4" s="42"/>
      <c r="RJ4" s="42"/>
      <c r="RK4" s="42"/>
      <c r="RL4" s="42"/>
      <c r="RM4" s="42"/>
      <c r="RN4" s="42"/>
      <c r="RO4" s="42"/>
      <c r="RP4" s="42"/>
      <c r="RQ4" s="42"/>
      <c r="RR4" s="42"/>
      <c r="RS4" s="42"/>
      <c r="RT4" s="42"/>
      <c r="RU4" s="42"/>
      <c r="RV4" s="42"/>
      <c r="RW4" s="42"/>
      <c r="RX4" s="42"/>
      <c r="RY4" s="42"/>
      <c r="RZ4" s="42"/>
      <c r="SA4" s="42"/>
      <c r="SB4" s="42"/>
      <c r="SC4" s="42"/>
      <c r="SD4" s="42"/>
      <c r="SE4" s="42"/>
      <c r="SF4" s="42"/>
      <c r="SG4" s="42"/>
      <c r="SH4" s="42"/>
      <c r="SI4" s="42"/>
      <c r="SJ4" s="42"/>
      <c r="SK4" s="42"/>
      <c r="SL4" s="42"/>
      <c r="SM4" s="42"/>
      <c r="SN4" s="42"/>
      <c r="SO4" s="42"/>
      <c r="SP4" s="42"/>
      <c r="SQ4" s="42"/>
      <c r="SR4" s="42"/>
      <c r="SS4" s="42"/>
      <c r="ST4" s="42"/>
      <c r="SU4" s="42"/>
      <c r="SV4" s="42"/>
      <c r="SW4" s="42"/>
      <c r="SX4" s="42"/>
      <c r="SY4" s="42"/>
      <c r="SZ4" s="42"/>
      <c r="TA4" s="42"/>
      <c r="TB4" s="42"/>
      <c r="TC4" s="42"/>
      <c r="TD4" s="42"/>
      <c r="TE4" s="42"/>
      <c r="TF4" s="42"/>
      <c r="TG4" s="42"/>
      <c r="TH4" s="42"/>
      <c r="TI4" s="42"/>
      <c r="TJ4" s="42"/>
      <c r="TK4" s="42"/>
      <c r="TL4" s="42"/>
      <c r="TM4" s="42"/>
      <c r="TN4" s="42"/>
      <c r="TO4" s="42"/>
      <c r="TP4" s="42"/>
      <c r="TQ4" s="42"/>
      <c r="TR4" s="42"/>
      <c r="TS4" s="42"/>
      <c r="TT4" s="42"/>
      <c r="TU4" s="42"/>
      <c r="TV4" s="42"/>
      <c r="TW4" s="42"/>
      <c r="TX4" s="42"/>
      <c r="TY4" s="42"/>
      <c r="TZ4" s="42"/>
      <c r="UA4" s="42"/>
      <c r="UB4" s="42"/>
      <c r="UC4" s="42"/>
      <c r="UD4" s="42"/>
      <c r="UE4" s="42"/>
      <c r="UF4" s="42"/>
      <c r="UG4" s="42"/>
      <c r="UH4" s="42"/>
      <c r="UI4" s="42"/>
      <c r="UJ4" s="42"/>
      <c r="UK4" s="42"/>
      <c r="UL4" s="42"/>
      <c r="UM4" s="42"/>
      <c r="UN4" s="42"/>
      <c r="UO4" s="42"/>
      <c r="UP4" s="42"/>
      <c r="UQ4" s="42"/>
      <c r="UR4" s="42"/>
      <c r="US4" s="42"/>
      <c r="UT4" s="42"/>
      <c r="UU4" s="42"/>
      <c r="UV4" s="42"/>
      <c r="UW4" s="42"/>
      <c r="UX4" s="42"/>
      <c r="UY4" s="42"/>
      <c r="UZ4" s="42"/>
      <c r="VA4" s="42"/>
      <c r="VB4" s="42"/>
      <c r="VC4" s="42"/>
      <c r="VD4" s="42"/>
      <c r="VE4" s="42"/>
      <c r="VF4" s="42"/>
      <c r="VG4" s="42"/>
      <c r="VH4" s="42"/>
      <c r="VI4" s="42"/>
      <c r="VJ4" s="42"/>
      <c r="VK4" s="42"/>
      <c r="VL4" s="42"/>
      <c r="VM4" s="42"/>
      <c r="VN4" s="42"/>
      <c r="VO4" s="42"/>
      <c r="VP4" s="42"/>
      <c r="VQ4" s="42"/>
      <c r="VR4" s="42"/>
      <c r="VS4" s="42"/>
      <c r="VT4" s="42"/>
      <c r="VU4" s="42"/>
      <c r="VV4" s="42"/>
      <c r="VW4" s="42"/>
      <c r="VX4" s="42"/>
      <c r="VY4" s="42"/>
      <c r="VZ4" s="42"/>
      <c r="WA4" s="42"/>
      <c r="WB4" s="42"/>
      <c r="WC4" s="42"/>
      <c r="WD4" s="42"/>
      <c r="WE4" s="42"/>
      <c r="WF4" s="42"/>
      <c r="WG4" s="42"/>
      <c r="WH4" s="42"/>
      <c r="WI4" s="42"/>
      <c r="WJ4" s="42"/>
      <c r="WK4" s="42"/>
      <c r="WL4" s="42"/>
      <c r="WM4" s="42"/>
      <c r="WN4" s="42"/>
      <c r="WO4" s="42"/>
      <c r="WP4" s="42"/>
      <c r="WQ4" s="42"/>
      <c r="WR4" s="42"/>
      <c r="WS4" s="42"/>
      <c r="WT4" s="42"/>
      <c r="WU4" s="42"/>
      <c r="WV4" s="42"/>
      <c r="WW4" s="42"/>
      <c r="WX4" s="42"/>
      <c r="WY4" s="42"/>
      <c r="WZ4" s="42"/>
      <c r="XA4" s="42"/>
      <c r="XB4" s="42"/>
      <c r="XC4" s="42"/>
      <c r="XD4" s="42"/>
      <c r="XE4" s="42"/>
      <c r="XF4" s="42"/>
      <c r="XG4" s="42"/>
      <c r="XH4" s="42"/>
      <c r="XI4" s="42"/>
      <c r="XJ4" s="42"/>
      <c r="XK4" s="42"/>
      <c r="XL4" s="42"/>
      <c r="XM4" s="42"/>
      <c r="XN4" s="42"/>
      <c r="XO4" s="42"/>
      <c r="XP4" s="42"/>
      <c r="XQ4" s="42"/>
      <c r="XR4" s="42"/>
      <c r="XS4" s="42"/>
      <c r="XT4" s="42"/>
      <c r="XU4" s="42"/>
      <c r="XV4" s="42"/>
      <c r="XW4" s="42"/>
      <c r="XX4" s="42"/>
      <c r="XY4" s="42"/>
      <c r="XZ4" s="42"/>
      <c r="YA4" s="42"/>
      <c r="YB4" s="42"/>
      <c r="YC4" s="42"/>
      <c r="YD4" s="42"/>
      <c r="YE4" s="42"/>
      <c r="YF4" s="42"/>
      <c r="YG4" s="42"/>
      <c r="YH4" s="42"/>
      <c r="YI4" s="42"/>
      <c r="YJ4" s="42"/>
      <c r="YK4" s="42"/>
      <c r="YL4" s="42"/>
      <c r="YM4" s="42"/>
      <c r="YN4" s="42"/>
      <c r="YO4" s="42"/>
      <c r="YP4" s="42"/>
      <c r="YQ4" s="42"/>
      <c r="YR4" s="42"/>
      <c r="YS4" s="42"/>
      <c r="YT4" s="42"/>
      <c r="YU4" s="42"/>
      <c r="YV4" s="42"/>
      <c r="YW4" s="42"/>
      <c r="YX4" s="42"/>
      <c r="YY4" s="42"/>
      <c r="YZ4" s="42"/>
      <c r="ZA4" s="42"/>
      <c r="ZB4" s="42"/>
      <c r="ZC4" s="42"/>
      <c r="ZD4" s="42"/>
      <c r="ZE4" s="42"/>
      <c r="ZF4" s="42"/>
      <c r="ZG4" s="42"/>
      <c r="ZH4" s="42"/>
      <c r="ZI4" s="42"/>
      <c r="ZJ4" s="42"/>
      <c r="ZK4" s="42"/>
      <c r="ZL4" s="42"/>
      <c r="ZM4" s="42"/>
      <c r="ZN4" s="42"/>
      <c r="ZO4" s="42"/>
      <c r="ZP4" s="42"/>
      <c r="ZQ4" s="42"/>
      <c r="ZR4" s="42"/>
      <c r="ZS4" s="42"/>
      <c r="ZT4" s="42"/>
      <c r="ZU4" s="42"/>
      <c r="ZV4" s="42"/>
      <c r="ZW4" s="42"/>
      <c r="ZX4" s="42"/>
      <c r="ZY4" s="42"/>
      <c r="ZZ4" s="42"/>
      <c r="AAA4" s="42"/>
      <c r="AAB4" s="42"/>
      <c r="AAC4" s="42"/>
      <c r="AAD4" s="42"/>
      <c r="AAE4" s="42"/>
      <c r="AAF4" s="42"/>
      <c r="AAG4" s="42"/>
      <c r="AAH4" s="42"/>
      <c r="AAI4" s="42"/>
      <c r="AAJ4" s="42"/>
      <c r="AAK4" s="42"/>
      <c r="AAL4" s="42"/>
      <c r="AAM4" s="42"/>
      <c r="AAN4" s="42"/>
      <c r="AAO4" s="42"/>
      <c r="AAP4" s="42"/>
      <c r="AAQ4" s="42"/>
      <c r="AAR4" s="42"/>
      <c r="AAS4" s="42"/>
      <c r="AAT4" s="42"/>
      <c r="AAU4" s="42"/>
      <c r="AAV4" s="42"/>
      <c r="AAW4" s="42"/>
      <c r="AAX4" s="42"/>
      <c r="AAY4" s="42"/>
      <c r="AAZ4" s="42"/>
      <c r="ABA4" s="42"/>
      <c r="ABB4" s="42"/>
      <c r="ABC4" s="42"/>
      <c r="ABD4" s="42"/>
      <c r="ABE4" s="42"/>
      <c r="ABF4" s="42"/>
      <c r="ABG4" s="42"/>
      <c r="ABH4" s="42"/>
      <c r="ABI4" s="42"/>
      <c r="ABJ4" s="42"/>
      <c r="ABK4" s="42"/>
      <c r="ABL4" s="42"/>
      <c r="ABM4" s="42"/>
      <c r="ABN4" s="42"/>
      <c r="ABO4" s="42"/>
      <c r="ABP4" s="42"/>
      <c r="ABQ4" s="42"/>
      <c r="ABR4" s="42"/>
      <c r="ABS4" s="42"/>
      <c r="ABT4" s="42"/>
      <c r="ABU4" s="42"/>
      <c r="ABV4" s="42"/>
      <c r="ABW4" s="42"/>
      <c r="ABX4" s="42"/>
      <c r="ABY4" s="42"/>
      <c r="ABZ4" s="42"/>
      <c r="ACA4" s="42"/>
      <c r="ACB4" s="42"/>
      <c r="ACC4" s="42"/>
      <c r="ACD4" s="42"/>
      <c r="ACE4" s="42"/>
      <c r="ACF4" s="42"/>
      <c r="ACG4" s="42"/>
      <c r="ACH4" s="42"/>
      <c r="ACI4" s="42"/>
      <c r="ACJ4" s="42"/>
      <c r="ACK4" s="42"/>
      <c r="ACL4" s="42"/>
      <c r="ACM4" s="42"/>
      <c r="ACN4" s="42"/>
      <c r="ACO4" s="42"/>
      <c r="ACP4" s="42"/>
      <c r="ACQ4" s="42"/>
      <c r="ACR4" s="42"/>
      <c r="ACS4" s="42"/>
      <c r="ACT4" s="42"/>
      <c r="ACU4" s="42"/>
      <c r="ACV4" s="42"/>
      <c r="ACW4" s="42"/>
      <c r="ACX4" s="42"/>
      <c r="ACY4" s="42"/>
      <c r="ACZ4" s="42"/>
      <c r="ADA4" s="42"/>
      <c r="ADB4" s="42"/>
      <c r="ADC4" s="42"/>
      <c r="ADD4" s="42"/>
      <c r="ADE4" s="42"/>
      <c r="ADF4" s="42"/>
      <c r="ADG4" s="42"/>
      <c r="ADH4" s="42"/>
      <c r="ADI4" s="42"/>
      <c r="ADJ4" s="42"/>
      <c r="ADK4" s="42"/>
      <c r="ADL4" s="42"/>
      <c r="ADM4" s="42"/>
      <c r="ADN4" s="42"/>
      <c r="ADO4" s="42"/>
      <c r="ADP4" s="42"/>
      <c r="ADQ4" s="42"/>
      <c r="ADR4" s="42"/>
      <c r="ADS4" s="42"/>
      <c r="ADT4" s="42"/>
      <c r="ADU4" s="42"/>
      <c r="ADV4" s="42"/>
      <c r="ADW4" s="42"/>
      <c r="ADX4" s="42"/>
      <c r="ADY4" s="42"/>
      <c r="ADZ4" s="42"/>
      <c r="AEA4" s="42"/>
      <c r="AEB4" s="42"/>
      <c r="AEC4" s="42"/>
      <c r="AED4" s="42"/>
      <c r="AEE4" s="42"/>
      <c r="AEF4" s="42"/>
      <c r="AEG4" s="42"/>
      <c r="AEH4" s="42"/>
      <c r="AEI4" s="42"/>
      <c r="AEJ4" s="42"/>
      <c r="AEK4" s="42"/>
      <c r="AEL4" s="42"/>
      <c r="AEM4" s="42"/>
      <c r="AEN4" s="42"/>
      <c r="AEO4" s="42"/>
      <c r="AEP4" s="42"/>
      <c r="AEQ4" s="42"/>
      <c r="AER4" s="42"/>
      <c r="AES4" s="42"/>
      <c r="AET4" s="42"/>
      <c r="AEU4" s="42"/>
      <c r="AEV4" s="42"/>
      <c r="AEW4" s="42"/>
      <c r="AEX4" s="42"/>
      <c r="AEY4" s="42"/>
      <c r="AEZ4" s="42"/>
      <c r="AFA4" s="42"/>
      <c r="AFB4" s="42"/>
      <c r="AFC4" s="42"/>
      <c r="AFD4" s="42"/>
      <c r="AFE4" s="42"/>
      <c r="AFF4" s="42"/>
      <c r="AFG4" s="42"/>
      <c r="AFH4" s="42"/>
      <c r="AFI4" s="42"/>
      <c r="AFJ4" s="42"/>
      <c r="AFK4" s="42"/>
      <c r="AFL4" s="42"/>
      <c r="AFM4" s="42"/>
      <c r="AFN4" s="42"/>
      <c r="AFO4" s="42"/>
      <c r="AFP4" s="42"/>
      <c r="AFQ4" s="42"/>
      <c r="AFR4" s="42"/>
      <c r="AFS4" s="42"/>
      <c r="AFT4" s="42"/>
      <c r="AFU4" s="42"/>
      <c r="AFV4" s="42"/>
      <c r="AFW4" s="42"/>
      <c r="AFX4" s="42"/>
      <c r="AFY4" s="42"/>
      <c r="AFZ4" s="42"/>
      <c r="AGA4" s="42"/>
      <c r="AGB4" s="42"/>
      <c r="AGC4" s="42"/>
      <c r="AGD4" s="42"/>
      <c r="AGE4" s="42"/>
      <c r="AGF4" s="42"/>
      <c r="AGG4" s="42"/>
      <c r="AGH4" s="42"/>
      <c r="AGI4" s="42"/>
      <c r="AGJ4" s="42"/>
      <c r="AGK4" s="42"/>
      <c r="AGL4" s="42"/>
      <c r="AGM4" s="42"/>
      <c r="AGN4" s="42"/>
      <c r="AGO4" s="42"/>
      <c r="AGP4" s="42"/>
      <c r="AGQ4" s="42"/>
      <c r="AGR4" s="42"/>
      <c r="AGS4" s="42"/>
      <c r="AGT4" s="42"/>
      <c r="AGU4" s="42"/>
      <c r="AGV4" s="42"/>
      <c r="AGW4" s="42"/>
      <c r="AGX4" s="42"/>
      <c r="AGY4" s="42"/>
      <c r="AGZ4" s="42"/>
      <c r="AHA4" s="42"/>
      <c r="AHB4" s="42"/>
      <c r="AHC4" s="42"/>
      <c r="AHD4" s="42"/>
      <c r="AHE4" s="42"/>
      <c r="AHF4" s="42"/>
      <c r="AHG4" s="42"/>
      <c r="AHH4" s="42"/>
      <c r="AHI4" s="42"/>
      <c r="AHJ4" s="42"/>
      <c r="AHK4" s="42"/>
      <c r="AHL4" s="42"/>
      <c r="AHM4" s="42"/>
      <c r="AHN4" s="42"/>
      <c r="AHO4" s="42"/>
      <c r="AHP4" s="42"/>
      <c r="AHQ4" s="42"/>
      <c r="AHR4" s="42"/>
      <c r="AHS4" s="42"/>
      <c r="AHT4" s="42"/>
      <c r="AHU4" s="42"/>
      <c r="AHV4" s="42"/>
      <c r="AHW4" s="42"/>
      <c r="AHX4" s="42"/>
      <c r="AHY4" s="42"/>
      <c r="AHZ4" s="42"/>
      <c r="AIA4" s="42"/>
      <c r="AIB4" s="42"/>
      <c r="AIC4" s="42"/>
      <c r="AID4" s="42"/>
      <c r="AIE4" s="42"/>
      <c r="AIF4" s="42"/>
      <c r="AIG4" s="42"/>
      <c r="AIH4" s="42"/>
      <c r="AII4" s="42"/>
      <c r="AIJ4" s="42"/>
      <c r="AIK4" s="42"/>
      <c r="AIL4" s="42"/>
      <c r="AIM4" s="42"/>
      <c r="AIN4" s="42"/>
      <c r="AIO4" s="42"/>
      <c r="AIP4" s="42"/>
      <c r="AIQ4" s="42"/>
      <c r="AIR4" s="42"/>
      <c r="AIS4" s="42"/>
      <c r="AIT4" s="42"/>
      <c r="AIU4" s="42"/>
      <c r="AIV4" s="42"/>
      <c r="AIW4" s="42"/>
      <c r="AIX4" s="42"/>
      <c r="AIY4" s="42"/>
      <c r="AIZ4" s="42"/>
      <c r="AJA4" s="42"/>
      <c r="AJB4" s="42"/>
      <c r="AJC4" s="42"/>
      <c r="AJD4" s="42"/>
      <c r="AJE4" s="42"/>
      <c r="AJF4" s="42"/>
      <c r="AJG4" s="42"/>
      <c r="AJH4" s="42"/>
      <c r="AJI4" s="42"/>
      <c r="AJJ4" s="42"/>
      <c r="AJK4" s="42"/>
      <c r="AJL4" s="42"/>
      <c r="AJM4" s="42"/>
      <c r="AJN4" s="42"/>
      <c r="AJO4" s="42"/>
      <c r="AJP4" s="42"/>
      <c r="AJQ4" s="42"/>
      <c r="AJR4" s="42"/>
      <c r="AJS4" s="42"/>
      <c r="AJT4" s="42"/>
      <c r="AJU4" s="42"/>
      <c r="AJV4" s="42"/>
      <c r="AJW4" s="42"/>
      <c r="AJX4" s="42"/>
      <c r="AJY4" s="42"/>
      <c r="AJZ4" s="42"/>
      <c r="AKA4" s="42"/>
      <c r="AKB4" s="42"/>
      <c r="AKC4" s="42"/>
      <c r="AKD4" s="42"/>
      <c r="AKE4" s="42"/>
      <c r="AKF4" s="42"/>
      <c r="AKG4" s="42"/>
      <c r="AKH4" s="42"/>
      <c r="AKI4" s="42"/>
      <c r="AKJ4" s="42"/>
      <c r="AKK4" s="42"/>
      <c r="AKL4" s="42"/>
      <c r="AKM4" s="42"/>
      <c r="AKN4" s="42"/>
      <c r="AKO4" s="42"/>
      <c r="AKP4" s="42"/>
      <c r="AKQ4" s="42"/>
      <c r="AKR4" s="42"/>
      <c r="AKS4" s="42"/>
      <c r="AKT4" s="42"/>
      <c r="AKU4" s="42"/>
      <c r="AKV4" s="42"/>
      <c r="AKW4" s="42"/>
      <c r="AKX4" s="42"/>
      <c r="AKY4" s="42"/>
      <c r="AKZ4" s="42"/>
      <c r="ALA4" s="42"/>
      <c r="ALB4" s="42"/>
      <c r="ALC4" s="42"/>
      <c r="ALD4" s="42"/>
      <c r="ALE4" s="42"/>
      <c r="ALF4" s="42"/>
      <c r="ALG4" s="42"/>
      <c r="ALH4" s="42"/>
      <c r="ALI4" s="42"/>
      <c r="ALJ4" s="42"/>
      <c r="ALK4" s="42"/>
      <c r="ALL4" s="42"/>
      <c r="ALM4" s="42"/>
      <c r="ALN4" s="42"/>
      <c r="ALO4" s="42"/>
      <c r="ALP4" s="42"/>
      <c r="ALQ4" s="42"/>
      <c r="ALR4" s="42"/>
      <c r="ALS4" s="42"/>
      <c r="ALT4" s="42"/>
      <c r="ALU4" s="42"/>
      <c r="ALV4" s="42"/>
      <c r="ALW4" s="42"/>
      <c r="ALX4" s="42"/>
      <c r="ALY4" s="42"/>
      <c r="ALZ4" s="42"/>
      <c r="AMA4" s="42"/>
      <c r="AMB4" s="42"/>
      <c r="AMC4" s="42"/>
      <c r="AMD4" s="42"/>
      <c r="AME4" s="42"/>
      <c r="AMF4" s="42"/>
      <c r="AMG4" s="42"/>
      <c r="AMH4" s="42"/>
      <c r="AMI4" s="42"/>
      <c r="AMJ4" s="42"/>
      <c r="AMK4" s="42"/>
      <c r="AML4" s="42"/>
      <c r="AMM4" s="42"/>
      <c r="AMN4" s="42"/>
      <c r="AMO4" s="42"/>
      <c r="AMP4" s="42"/>
      <c r="AMQ4" s="42"/>
      <c r="AMR4" s="42"/>
      <c r="AMS4" s="42"/>
      <c r="AMT4" s="42"/>
      <c r="AMU4" s="42"/>
      <c r="AMV4" s="42"/>
      <c r="AMW4" s="42"/>
      <c r="AMX4" s="42"/>
      <c r="AMY4" s="42"/>
      <c r="AMZ4" s="42"/>
      <c r="ANA4" s="42"/>
      <c r="ANB4" s="42"/>
      <c r="ANC4" s="42"/>
      <c r="AND4" s="42"/>
      <c r="ANE4" s="42"/>
      <c r="ANF4" s="42"/>
      <c r="ANG4" s="42"/>
      <c r="ANH4" s="42"/>
      <c r="ANI4" s="42"/>
      <c r="ANJ4" s="42"/>
      <c r="ANK4" s="42"/>
      <c r="ANL4" s="42"/>
      <c r="ANM4" s="42"/>
      <c r="ANN4" s="42"/>
      <c r="ANO4" s="42"/>
      <c r="ANP4" s="42"/>
      <c r="ANQ4" s="42"/>
      <c r="ANR4" s="42"/>
      <c r="ANS4" s="42"/>
      <c r="ANT4" s="42"/>
      <c r="ANU4" s="42"/>
      <c r="ANV4" s="42"/>
      <c r="ANW4" s="42"/>
      <c r="ANX4" s="42"/>
      <c r="ANY4" s="42"/>
      <c r="ANZ4" s="42"/>
      <c r="AOA4" s="42"/>
      <c r="AOB4" s="42"/>
      <c r="AOC4" s="42"/>
      <c r="AOD4" s="42"/>
      <c r="AOE4" s="42"/>
      <c r="AOF4" s="42"/>
      <c r="AOG4" s="42"/>
      <c r="AOH4" s="42"/>
      <c r="AOI4" s="42"/>
      <c r="AOJ4" s="42"/>
      <c r="AOK4" s="42"/>
      <c r="AOL4" s="42"/>
      <c r="AOM4" s="42"/>
      <c r="AON4" s="42"/>
      <c r="AOO4" s="42"/>
      <c r="AOP4" s="42"/>
      <c r="AOQ4" s="42"/>
      <c r="AOR4" s="42"/>
      <c r="AOS4" s="42"/>
      <c r="AOT4" s="42"/>
      <c r="AOU4" s="42"/>
      <c r="AOV4" s="42"/>
      <c r="AOW4" s="42"/>
      <c r="AOX4" s="42"/>
      <c r="AOY4" s="42"/>
      <c r="AOZ4" s="42"/>
      <c r="APA4" s="42"/>
      <c r="APB4" s="42"/>
      <c r="APC4" s="42"/>
      <c r="APD4" s="42"/>
      <c r="APE4" s="42"/>
      <c r="APF4" s="42"/>
      <c r="APG4" s="42"/>
      <c r="APH4" s="42"/>
      <c r="API4" s="42"/>
      <c r="APJ4" s="42"/>
      <c r="APK4" s="42"/>
      <c r="APL4" s="42"/>
      <c r="APM4" s="42"/>
      <c r="APN4" s="42"/>
      <c r="APO4" s="42"/>
      <c r="APP4" s="42"/>
      <c r="APQ4" s="42"/>
      <c r="APR4" s="42"/>
      <c r="APS4" s="42"/>
      <c r="APT4" s="42"/>
      <c r="APU4" s="42"/>
      <c r="APV4" s="42"/>
      <c r="APW4" s="42"/>
      <c r="APX4" s="42"/>
      <c r="APY4" s="42"/>
      <c r="APZ4" s="42"/>
      <c r="AQA4" s="42"/>
      <c r="AQB4" s="42"/>
      <c r="AQC4" s="42"/>
      <c r="AQD4" s="42"/>
      <c r="AQE4" s="42"/>
      <c r="AQF4" s="42"/>
      <c r="AQG4" s="42"/>
      <c r="AQH4" s="42"/>
      <c r="AQI4" s="42"/>
      <c r="AQJ4" s="42"/>
      <c r="AQK4" s="42"/>
      <c r="AQL4" s="42"/>
      <c r="AQM4" s="42"/>
      <c r="AQN4" s="42"/>
      <c r="AQO4" s="42"/>
      <c r="AQP4" s="42"/>
      <c r="AQQ4" s="42"/>
      <c r="AQR4" s="42"/>
      <c r="AQS4" s="42"/>
      <c r="AQT4" s="42"/>
      <c r="AQU4" s="42"/>
      <c r="AQV4" s="42"/>
      <c r="AQW4" s="42"/>
      <c r="AQX4" s="42"/>
      <c r="AQY4" s="42"/>
      <c r="AQZ4" s="42"/>
      <c r="ARA4" s="42"/>
      <c r="ARB4" s="42"/>
      <c r="ARC4" s="42"/>
      <c r="ARD4" s="42"/>
      <c r="ARE4" s="42"/>
      <c r="ARF4" s="42"/>
      <c r="ARG4" s="42"/>
      <c r="ARH4" s="42"/>
      <c r="ARI4" s="42"/>
      <c r="ARJ4" s="42"/>
      <c r="ARK4" s="42"/>
      <c r="ARL4" s="42"/>
      <c r="ARM4" s="42"/>
      <c r="ARN4" s="42"/>
      <c r="ARO4" s="42"/>
      <c r="ARP4" s="42"/>
      <c r="ARQ4" s="42"/>
      <c r="ARR4" s="42"/>
      <c r="ARS4" s="42"/>
      <c r="ART4" s="42"/>
      <c r="ARU4" s="42"/>
      <c r="ARV4" s="42"/>
      <c r="ARW4" s="42"/>
      <c r="ARX4" s="42"/>
      <c r="ARY4" s="42"/>
      <c r="ARZ4" s="42"/>
      <c r="ASA4" s="42"/>
      <c r="ASB4" s="42"/>
      <c r="ASC4" s="42"/>
      <c r="ASD4" s="42"/>
      <c r="ASE4" s="42"/>
      <c r="ASF4" s="42"/>
      <c r="ASG4" s="42"/>
      <c r="ASH4" s="42"/>
      <c r="ASI4" s="42"/>
      <c r="ASJ4" s="42"/>
      <c r="ASK4" s="42"/>
      <c r="ASL4" s="42"/>
      <c r="ASM4" s="42"/>
      <c r="ASN4" s="42"/>
      <c r="ASO4" s="42"/>
      <c r="ASP4" s="42"/>
      <c r="ASQ4" s="42"/>
      <c r="ASR4" s="42"/>
      <c r="ASS4" s="42"/>
      <c r="AST4" s="42"/>
      <c r="ASU4" s="42"/>
      <c r="ASV4" s="42"/>
      <c r="ASW4" s="42"/>
      <c r="ASX4" s="42"/>
      <c r="ASY4" s="42"/>
      <c r="ASZ4" s="42"/>
      <c r="ATA4" s="42"/>
      <c r="ATB4" s="42"/>
      <c r="ATC4" s="42"/>
      <c r="ATD4" s="42"/>
      <c r="ATE4" s="42"/>
      <c r="ATF4" s="42"/>
      <c r="ATG4" s="42"/>
      <c r="ATH4" s="42"/>
      <c r="ATI4" s="42"/>
      <c r="ATJ4" s="42"/>
      <c r="ATK4" s="42"/>
      <c r="ATL4" s="42"/>
      <c r="ATM4" s="42"/>
      <c r="ATN4" s="42"/>
      <c r="ATO4" s="42"/>
      <c r="ATP4" s="42"/>
      <c r="ATQ4" s="42"/>
      <c r="ATR4" s="42"/>
      <c r="ATS4" s="42"/>
      <c r="ATT4" s="42"/>
      <c r="ATU4" s="42"/>
      <c r="ATV4" s="42"/>
      <c r="ATW4" s="42"/>
      <c r="ATX4" s="42"/>
      <c r="ATY4" s="42"/>
      <c r="ATZ4" s="42"/>
      <c r="AUA4" s="42"/>
      <c r="AUB4" s="42"/>
      <c r="AUC4" s="42"/>
      <c r="AUD4" s="42"/>
      <c r="AUE4" s="42"/>
      <c r="AUF4" s="42"/>
      <c r="AUG4" s="42"/>
      <c r="AUH4" s="42"/>
      <c r="AUI4" s="42"/>
      <c r="AUJ4" s="42"/>
      <c r="AUK4" s="42"/>
      <c r="AUL4" s="42"/>
      <c r="AUM4" s="42"/>
      <c r="AUN4" s="42"/>
      <c r="AUO4" s="42"/>
      <c r="AUP4" s="42"/>
      <c r="AUQ4" s="42"/>
      <c r="AUR4" s="42"/>
      <c r="AUS4" s="42"/>
      <c r="AUT4" s="42"/>
      <c r="AUU4" s="42"/>
      <c r="AUV4" s="42"/>
      <c r="AUW4" s="42"/>
      <c r="AUX4" s="42"/>
      <c r="AUY4" s="42"/>
      <c r="AUZ4" s="42"/>
      <c r="AVA4" s="42"/>
      <c r="AVB4" s="42"/>
      <c r="AVC4" s="42"/>
      <c r="AVD4" s="42"/>
      <c r="AVE4" s="42"/>
      <c r="AVF4" s="42"/>
      <c r="AVG4" s="42"/>
      <c r="AVH4" s="42"/>
      <c r="AVI4" s="42"/>
      <c r="AVJ4" s="42"/>
      <c r="AVK4" s="42"/>
      <c r="AVL4" s="42"/>
      <c r="AVM4" s="42"/>
      <c r="AVN4" s="42"/>
      <c r="AVO4" s="42"/>
      <c r="AVP4" s="42"/>
      <c r="AVQ4" s="42"/>
      <c r="AVR4" s="42"/>
      <c r="AVS4" s="42"/>
      <c r="AVT4" s="42"/>
      <c r="AVU4" s="42"/>
      <c r="AVV4" s="42"/>
      <c r="AVW4" s="42"/>
      <c r="AVX4" s="42"/>
      <c r="AVY4" s="42"/>
      <c r="AVZ4" s="42"/>
      <c r="AWA4" s="42"/>
      <c r="AWB4" s="42"/>
      <c r="AWC4" s="42"/>
      <c r="AWD4" s="42"/>
      <c r="AWE4" s="42"/>
      <c r="AWF4" s="42"/>
      <c r="AWG4" s="42"/>
      <c r="AWH4" s="42"/>
      <c r="AWI4" s="42"/>
      <c r="AWJ4" s="42"/>
      <c r="AWK4" s="42"/>
      <c r="AWL4" s="42"/>
      <c r="AWM4" s="42"/>
      <c r="AWN4" s="42"/>
      <c r="AWO4" s="42"/>
      <c r="AWP4" s="42"/>
      <c r="AWQ4" s="42"/>
      <c r="AWR4" s="42"/>
      <c r="AWS4" s="42"/>
      <c r="AWT4" s="42"/>
      <c r="AWU4" s="42"/>
      <c r="AWV4" s="42"/>
      <c r="AWW4" s="42"/>
      <c r="AWX4" s="42"/>
      <c r="AWY4" s="42"/>
      <c r="AWZ4" s="42"/>
      <c r="AXA4" s="42"/>
      <c r="AXB4" s="42"/>
      <c r="AXC4" s="42"/>
      <c r="AXD4" s="42"/>
      <c r="AXE4" s="42"/>
      <c r="AXF4" s="42"/>
      <c r="AXG4" s="42"/>
      <c r="AXH4" s="42"/>
      <c r="AXI4" s="42"/>
      <c r="AXJ4" s="42"/>
      <c r="AXK4" s="42"/>
      <c r="AXL4" s="42"/>
      <c r="AXM4" s="42"/>
      <c r="AXN4" s="42"/>
      <c r="AXO4" s="42"/>
      <c r="AXP4" s="42"/>
      <c r="AXQ4" s="42"/>
      <c r="AXR4" s="42"/>
      <c r="AXS4" s="42"/>
      <c r="AXT4" s="42"/>
      <c r="AXU4" s="42"/>
      <c r="AXV4" s="42"/>
      <c r="AXW4" s="42"/>
      <c r="AXX4" s="42"/>
      <c r="AXY4" s="42"/>
      <c r="AXZ4" s="42"/>
      <c r="AYA4" s="42"/>
      <c r="AYB4" s="42"/>
      <c r="AYC4" s="42"/>
      <c r="AYD4" s="42"/>
      <c r="AYE4" s="42"/>
      <c r="AYF4" s="42"/>
      <c r="AYG4" s="42"/>
      <c r="AYH4" s="42"/>
      <c r="AYI4" s="42"/>
      <c r="AYJ4" s="42"/>
      <c r="AYK4" s="42"/>
      <c r="AYL4" s="42"/>
      <c r="AYM4" s="42"/>
      <c r="AYN4" s="42"/>
      <c r="AYO4" s="42"/>
      <c r="AYP4" s="42"/>
      <c r="AYQ4" s="42"/>
      <c r="AYR4" s="42"/>
      <c r="AYS4" s="42"/>
      <c r="AYT4" s="42"/>
      <c r="AYU4" s="42"/>
      <c r="AYV4" s="42"/>
      <c r="AYW4" s="42"/>
      <c r="AYX4" s="42"/>
      <c r="AYY4" s="42"/>
      <c r="AYZ4" s="42"/>
      <c r="AZA4" s="42"/>
      <c r="AZB4" s="42"/>
      <c r="AZC4" s="42"/>
      <c r="AZD4" s="42"/>
      <c r="AZE4" s="42"/>
      <c r="AZF4" s="42"/>
      <c r="AZG4" s="42"/>
      <c r="AZH4" s="42"/>
      <c r="AZI4" s="42"/>
      <c r="AZJ4" s="42"/>
      <c r="AZK4" s="42"/>
      <c r="AZL4" s="42"/>
      <c r="AZM4" s="42"/>
      <c r="AZN4" s="42"/>
      <c r="AZO4" s="42"/>
      <c r="AZP4" s="42"/>
      <c r="AZQ4" s="42"/>
      <c r="AZR4" s="42"/>
      <c r="AZS4" s="42"/>
      <c r="AZT4" s="42"/>
      <c r="AZU4" s="42"/>
      <c r="AZV4" s="42"/>
      <c r="AZW4" s="42"/>
      <c r="AZX4" s="42"/>
      <c r="AZY4" s="42"/>
      <c r="AZZ4" s="42"/>
      <c r="BAA4" s="42"/>
      <c r="BAB4" s="42"/>
      <c r="BAC4" s="42"/>
      <c r="BAD4" s="42"/>
      <c r="BAE4" s="42"/>
      <c r="BAF4" s="42"/>
      <c r="BAG4" s="42"/>
      <c r="BAH4" s="42"/>
      <c r="BAI4" s="42"/>
      <c r="BAJ4" s="42"/>
      <c r="BAK4" s="42"/>
      <c r="BAL4" s="42"/>
      <c r="BAM4" s="42"/>
      <c r="BAN4" s="42"/>
      <c r="BAO4" s="42"/>
      <c r="BAP4" s="42"/>
      <c r="BAQ4" s="42"/>
      <c r="BAR4" s="42"/>
      <c r="BAS4" s="42"/>
      <c r="BAT4" s="42"/>
      <c r="BAU4" s="42"/>
      <c r="BAV4" s="42"/>
      <c r="BAW4" s="42"/>
      <c r="BAX4" s="42"/>
      <c r="BAY4" s="42"/>
      <c r="BAZ4" s="42"/>
      <c r="BBA4" s="42"/>
      <c r="BBB4" s="42"/>
      <c r="BBC4" s="42"/>
      <c r="BBD4" s="42"/>
      <c r="BBE4" s="42"/>
      <c r="BBF4" s="42"/>
      <c r="BBG4" s="42"/>
      <c r="BBH4" s="42"/>
      <c r="BBI4" s="42"/>
      <c r="BBJ4" s="42"/>
      <c r="BBK4" s="42"/>
      <c r="BBL4" s="42"/>
      <c r="BBM4" s="42"/>
      <c r="BBN4" s="42"/>
      <c r="BBO4" s="42"/>
      <c r="BBP4" s="42"/>
      <c r="BBQ4" s="42"/>
      <c r="BBR4" s="42"/>
      <c r="BBS4" s="42"/>
      <c r="BBT4" s="42"/>
      <c r="BBU4" s="42"/>
      <c r="BBV4" s="42"/>
      <c r="BBW4" s="42"/>
      <c r="BBX4" s="42"/>
      <c r="BBY4" s="42"/>
      <c r="BBZ4" s="42"/>
      <c r="BCA4" s="42"/>
      <c r="BCB4" s="42"/>
      <c r="BCC4" s="42"/>
      <c r="BCD4" s="42"/>
      <c r="BCE4" s="42"/>
      <c r="BCF4" s="42"/>
      <c r="BCG4" s="42"/>
      <c r="BCH4" s="42"/>
      <c r="BCI4" s="42"/>
      <c r="BCJ4" s="42"/>
      <c r="BCK4" s="42"/>
      <c r="BCL4" s="42"/>
      <c r="BCM4" s="42"/>
      <c r="BCN4" s="42"/>
      <c r="BCO4" s="42"/>
      <c r="BCP4" s="42"/>
      <c r="BCQ4" s="42"/>
      <c r="BCR4" s="42"/>
      <c r="BCS4" s="42"/>
      <c r="BCT4" s="42"/>
      <c r="BCU4" s="42"/>
    </row>
    <row r="5" spans="1:1451" s="43" customFormat="1" ht="50" customHeight="1" thickBot="1">
      <c r="A5" s="61" t="s">
        <v>127</v>
      </c>
      <c r="B5" s="53" t="s">
        <v>26</v>
      </c>
      <c r="C5" s="17" t="s">
        <v>116</v>
      </c>
      <c r="D5" s="21">
        <v>500000</v>
      </c>
      <c r="E5" s="54">
        <f>IF(IF(OR(LEFT(B5,1)="8",LEFT(B5,1)="9"),1,0)+IF(OR(LEFT(B5,2)="46",LEFT(B5,2)="49",LEFT(B5,2)="76",LEFT(B5,2)="79"),1,0)&gt;0,0,1)</f>
        <v>1</v>
      </c>
      <c r="F5" s="55">
        <f t="shared" si="2"/>
        <v>500000</v>
      </c>
      <c r="G5" s="50">
        <f>IF(E5=0,0,INDEX(Programas!$A$3:$Q$5,MATCH(Presupuestos!A5,Programas!$A$3:$A$5,0),2)*F5)</f>
        <v>125000</v>
      </c>
      <c r="H5" s="50">
        <f>IF(E5=0,0,INDEX(Programas!$A$3:$Q$5,MATCH(Presupuestos!A5,Programas!$A$3:$A$5,0),3)*F5)</f>
        <v>0</v>
      </c>
      <c r="I5" s="50">
        <f>IF(E5=0,0,INDEX(Programas!$A$3:$Q$5,MATCH(Presupuestos!A5,Programas!$A$3:$A$5,0),4)*F5)</f>
        <v>0</v>
      </c>
      <c r="J5" s="50">
        <f>IF(E5=0,0,INDEX(Programas!$A$3:$Q$5,MATCH(Presupuestos!A5,Programas!$A$3:$A$5,0),5)*F5)</f>
        <v>375000</v>
      </c>
      <c r="K5" s="50">
        <f>IF(E5=0,0,INDEX(Programas!$A$3:$Q$5,MATCH(Presupuestos!A5,Programas!$A$3:$A$5,0),6)*F5)</f>
        <v>0</v>
      </c>
      <c r="L5" s="52">
        <f t="shared" si="3"/>
        <v>190250</v>
      </c>
      <c r="M5" s="69">
        <f>IF(E5=0,0,INDEX(Programas!$A$3:$Q$5,MATCH(Presupuestos!A5,Programas!$A$3:$A$5,0),13)*F5)</f>
        <v>125000</v>
      </c>
      <c r="N5" s="70">
        <f>IF(E5=0,0,INDEX(Programas!$A$3:$Q$5,MATCH(Presupuestos!A5,Programas!$A$3:$A$5,0),14)*F5)</f>
        <v>0</v>
      </c>
      <c r="O5" s="71">
        <f>IF(E5=0,0,INDEX(Programas!$A$3:$Q$5,MATCH(Presupuestos!A5,Programas!$A$3:$A$5,0),15)*F5)</f>
        <v>65250</v>
      </c>
      <c r="P5" s="72">
        <f>IF(E5=0,0,INDEX(Programas!$A$3:$Q$5,MATCH(Presupuestos!A5,Programas!$A$3:$A$5,0),16)*F5)</f>
        <v>0</v>
      </c>
      <c r="Q5" s="106" t="str">
        <f>IFERROR(INDEX(Programas!$A$3:$T$5,MATCH(Presupuestos!A5,Programas!$A$3:$A$5,0),18),"9 Otros bienes públicos")</f>
        <v xml:space="preserve">1 Derecho a la supervivencia </v>
      </c>
      <c r="R5" s="107" t="str">
        <f>IFERROR(INDEX(Programas!$A$3:$T$5,MATCH(Presupuestos!A5,Programas!$A$3:$A$5,0),19),"9 Otros bienes públicos")</f>
        <v>12 Vivienda e infraestructuras básicas</v>
      </c>
      <c r="S5" s="108" t="str">
        <f>IFERROR(INDEX(Programas!$A$3:$T$5,MATCH(Presupuestos!A5,Programas!$A$3:$A$5,0),20),"9 Otros bienes públicos")</f>
        <v>11 Ciudades y Comunidades Sostenibles</v>
      </c>
      <c r="T5" s="109" t="str">
        <f>IFERROR(INDEX(Programas!$A$3:$U$5,MATCH(Presupuestos!A5,Programas!$A$3:$A$5,0),21),"9 Otros bienes públicos")</f>
        <v>Entornos</v>
      </c>
      <c r="U5" s="51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2"/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2"/>
      <c r="MQ5" s="42"/>
      <c r="MR5" s="42"/>
      <c r="MS5" s="42"/>
      <c r="MT5" s="42"/>
      <c r="MU5" s="42"/>
      <c r="MV5" s="42"/>
      <c r="MW5" s="42"/>
      <c r="MX5" s="42"/>
      <c r="MY5" s="42"/>
      <c r="MZ5" s="42"/>
      <c r="NA5" s="42"/>
      <c r="NB5" s="42"/>
      <c r="NC5" s="42"/>
      <c r="ND5" s="42"/>
      <c r="NE5" s="42"/>
      <c r="NF5" s="42"/>
      <c r="NG5" s="42"/>
      <c r="NH5" s="42"/>
      <c r="NI5" s="42"/>
      <c r="NJ5" s="42"/>
      <c r="NK5" s="42"/>
      <c r="NL5" s="42"/>
      <c r="NM5" s="42"/>
      <c r="NN5" s="42"/>
      <c r="NO5" s="42"/>
      <c r="NP5" s="42"/>
      <c r="NQ5" s="42"/>
      <c r="NR5" s="42"/>
      <c r="NS5" s="42"/>
      <c r="NT5" s="42"/>
      <c r="NU5" s="42"/>
      <c r="NV5" s="42"/>
      <c r="NW5" s="42"/>
      <c r="NX5" s="42"/>
      <c r="NY5" s="42"/>
      <c r="NZ5" s="42"/>
      <c r="OA5" s="42"/>
      <c r="OB5" s="42"/>
      <c r="OC5" s="42"/>
      <c r="OD5" s="42"/>
      <c r="OE5" s="42"/>
      <c r="OF5" s="42"/>
      <c r="OG5" s="42"/>
      <c r="OH5" s="42"/>
      <c r="OI5" s="42"/>
      <c r="OJ5" s="42"/>
      <c r="OK5" s="42"/>
      <c r="OL5" s="42"/>
      <c r="OM5" s="42"/>
      <c r="ON5" s="42"/>
      <c r="OO5" s="42"/>
      <c r="OP5" s="42"/>
      <c r="OQ5" s="42"/>
      <c r="OR5" s="42"/>
      <c r="OS5" s="42"/>
      <c r="OT5" s="42"/>
      <c r="OU5" s="42"/>
      <c r="OV5" s="42"/>
      <c r="OW5" s="42"/>
      <c r="OX5" s="42"/>
      <c r="OY5" s="42"/>
      <c r="OZ5" s="42"/>
      <c r="PA5" s="42"/>
      <c r="PB5" s="42"/>
      <c r="PC5" s="42"/>
      <c r="PD5" s="42"/>
      <c r="PE5" s="42"/>
      <c r="PF5" s="42"/>
      <c r="PG5" s="42"/>
      <c r="PH5" s="42"/>
      <c r="PI5" s="42"/>
      <c r="PJ5" s="42"/>
      <c r="PK5" s="42"/>
      <c r="PL5" s="42"/>
      <c r="PM5" s="42"/>
      <c r="PN5" s="42"/>
      <c r="PO5" s="42"/>
      <c r="PP5" s="42"/>
      <c r="PQ5" s="42"/>
      <c r="PR5" s="42"/>
      <c r="PS5" s="42"/>
      <c r="PT5" s="42"/>
      <c r="PU5" s="42"/>
      <c r="PV5" s="42"/>
      <c r="PW5" s="42"/>
      <c r="PX5" s="42"/>
      <c r="PY5" s="42"/>
      <c r="PZ5" s="42"/>
      <c r="QA5" s="42"/>
      <c r="QB5" s="42"/>
      <c r="QC5" s="42"/>
      <c r="QD5" s="42"/>
      <c r="QE5" s="42"/>
      <c r="QF5" s="42"/>
      <c r="QG5" s="42"/>
      <c r="QH5" s="42"/>
      <c r="QI5" s="42"/>
      <c r="QJ5" s="42"/>
      <c r="QK5" s="42"/>
      <c r="QL5" s="42"/>
      <c r="QM5" s="42"/>
      <c r="QN5" s="42"/>
      <c r="QO5" s="42"/>
      <c r="QP5" s="42"/>
      <c r="QQ5" s="42"/>
      <c r="QR5" s="42"/>
      <c r="QS5" s="42"/>
      <c r="QT5" s="42"/>
      <c r="QU5" s="42"/>
      <c r="QV5" s="42"/>
      <c r="QW5" s="42"/>
      <c r="QX5" s="42"/>
      <c r="QY5" s="42"/>
      <c r="QZ5" s="42"/>
      <c r="RA5" s="42"/>
      <c r="RB5" s="42"/>
      <c r="RC5" s="42"/>
      <c r="RD5" s="42"/>
      <c r="RE5" s="42"/>
      <c r="RF5" s="42"/>
      <c r="RG5" s="42"/>
      <c r="RH5" s="42"/>
      <c r="RI5" s="42"/>
      <c r="RJ5" s="42"/>
      <c r="RK5" s="42"/>
      <c r="RL5" s="42"/>
      <c r="RM5" s="42"/>
      <c r="RN5" s="42"/>
      <c r="RO5" s="42"/>
      <c r="RP5" s="42"/>
      <c r="RQ5" s="42"/>
      <c r="RR5" s="42"/>
      <c r="RS5" s="42"/>
      <c r="RT5" s="42"/>
      <c r="RU5" s="42"/>
      <c r="RV5" s="42"/>
      <c r="RW5" s="42"/>
      <c r="RX5" s="42"/>
      <c r="RY5" s="42"/>
      <c r="RZ5" s="42"/>
      <c r="SA5" s="42"/>
      <c r="SB5" s="42"/>
      <c r="SC5" s="42"/>
      <c r="SD5" s="42"/>
      <c r="SE5" s="42"/>
      <c r="SF5" s="42"/>
      <c r="SG5" s="42"/>
      <c r="SH5" s="42"/>
      <c r="SI5" s="42"/>
      <c r="SJ5" s="42"/>
      <c r="SK5" s="42"/>
      <c r="SL5" s="42"/>
      <c r="SM5" s="42"/>
      <c r="SN5" s="42"/>
      <c r="SO5" s="42"/>
      <c r="SP5" s="42"/>
      <c r="SQ5" s="42"/>
      <c r="SR5" s="42"/>
      <c r="SS5" s="42"/>
      <c r="ST5" s="42"/>
      <c r="SU5" s="42"/>
      <c r="SV5" s="42"/>
      <c r="SW5" s="42"/>
      <c r="SX5" s="42"/>
      <c r="SY5" s="42"/>
      <c r="SZ5" s="42"/>
      <c r="TA5" s="42"/>
      <c r="TB5" s="42"/>
      <c r="TC5" s="42"/>
      <c r="TD5" s="42"/>
      <c r="TE5" s="42"/>
      <c r="TF5" s="42"/>
      <c r="TG5" s="42"/>
      <c r="TH5" s="42"/>
      <c r="TI5" s="42"/>
      <c r="TJ5" s="42"/>
      <c r="TK5" s="42"/>
      <c r="TL5" s="42"/>
      <c r="TM5" s="42"/>
      <c r="TN5" s="42"/>
      <c r="TO5" s="42"/>
      <c r="TP5" s="42"/>
      <c r="TQ5" s="42"/>
      <c r="TR5" s="42"/>
      <c r="TS5" s="42"/>
      <c r="TT5" s="42"/>
      <c r="TU5" s="42"/>
      <c r="TV5" s="42"/>
      <c r="TW5" s="42"/>
      <c r="TX5" s="42"/>
      <c r="TY5" s="42"/>
      <c r="TZ5" s="42"/>
      <c r="UA5" s="42"/>
      <c r="UB5" s="42"/>
      <c r="UC5" s="42"/>
      <c r="UD5" s="42"/>
      <c r="UE5" s="42"/>
      <c r="UF5" s="42"/>
      <c r="UG5" s="42"/>
      <c r="UH5" s="42"/>
      <c r="UI5" s="42"/>
      <c r="UJ5" s="42"/>
      <c r="UK5" s="42"/>
      <c r="UL5" s="42"/>
      <c r="UM5" s="42"/>
      <c r="UN5" s="42"/>
      <c r="UO5" s="42"/>
      <c r="UP5" s="42"/>
      <c r="UQ5" s="42"/>
      <c r="UR5" s="42"/>
      <c r="US5" s="42"/>
      <c r="UT5" s="42"/>
      <c r="UU5" s="42"/>
      <c r="UV5" s="42"/>
      <c r="UW5" s="42"/>
      <c r="UX5" s="42"/>
      <c r="UY5" s="42"/>
      <c r="UZ5" s="42"/>
      <c r="VA5" s="42"/>
      <c r="VB5" s="42"/>
      <c r="VC5" s="42"/>
      <c r="VD5" s="42"/>
      <c r="VE5" s="42"/>
      <c r="VF5" s="42"/>
      <c r="VG5" s="42"/>
      <c r="VH5" s="42"/>
      <c r="VI5" s="42"/>
      <c r="VJ5" s="42"/>
      <c r="VK5" s="42"/>
      <c r="VL5" s="42"/>
      <c r="VM5" s="42"/>
      <c r="VN5" s="42"/>
      <c r="VO5" s="42"/>
      <c r="VP5" s="42"/>
      <c r="VQ5" s="42"/>
      <c r="VR5" s="42"/>
      <c r="VS5" s="42"/>
      <c r="VT5" s="42"/>
      <c r="VU5" s="42"/>
      <c r="VV5" s="42"/>
      <c r="VW5" s="42"/>
      <c r="VX5" s="42"/>
      <c r="VY5" s="42"/>
      <c r="VZ5" s="42"/>
      <c r="WA5" s="42"/>
      <c r="WB5" s="42"/>
      <c r="WC5" s="42"/>
      <c r="WD5" s="42"/>
      <c r="WE5" s="42"/>
      <c r="WF5" s="42"/>
      <c r="WG5" s="42"/>
      <c r="WH5" s="42"/>
      <c r="WI5" s="42"/>
      <c r="WJ5" s="42"/>
      <c r="WK5" s="42"/>
      <c r="WL5" s="42"/>
      <c r="WM5" s="42"/>
      <c r="WN5" s="42"/>
      <c r="WO5" s="42"/>
      <c r="WP5" s="42"/>
      <c r="WQ5" s="42"/>
      <c r="WR5" s="42"/>
      <c r="WS5" s="42"/>
      <c r="WT5" s="42"/>
      <c r="WU5" s="42"/>
      <c r="WV5" s="42"/>
      <c r="WW5" s="42"/>
      <c r="WX5" s="42"/>
      <c r="WY5" s="42"/>
      <c r="WZ5" s="42"/>
      <c r="XA5" s="42"/>
      <c r="XB5" s="42"/>
      <c r="XC5" s="42"/>
      <c r="XD5" s="42"/>
      <c r="XE5" s="42"/>
      <c r="XF5" s="42"/>
      <c r="XG5" s="42"/>
      <c r="XH5" s="42"/>
      <c r="XI5" s="42"/>
      <c r="XJ5" s="42"/>
      <c r="XK5" s="42"/>
      <c r="XL5" s="42"/>
      <c r="XM5" s="42"/>
      <c r="XN5" s="42"/>
      <c r="XO5" s="42"/>
      <c r="XP5" s="42"/>
      <c r="XQ5" s="42"/>
      <c r="XR5" s="42"/>
      <c r="XS5" s="42"/>
      <c r="XT5" s="42"/>
      <c r="XU5" s="42"/>
      <c r="XV5" s="42"/>
      <c r="XW5" s="42"/>
      <c r="XX5" s="42"/>
      <c r="XY5" s="42"/>
      <c r="XZ5" s="42"/>
      <c r="YA5" s="42"/>
      <c r="YB5" s="42"/>
      <c r="YC5" s="42"/>
      <c r="YD5" s="42"/>
      <c r="YE5" s="42"/>
      <c r="YF5" s="42"/>
      <c r="YG5" s="42"/>
      <c r="YH5" s="42"/>
      <c r="YI5" s="42"/>
      <c r="YJ5" s="42"/>
      <c r="YK5" s="42"/>
      <c r="YL5" s="42"/>
      <c r="YM5" s="42"/>
      <c r="YN5" s="42"/>
      <c r="YO5" s="42"/>
      <c r="YP5" s="42"/>
      <c r="YQ5" s="42"/>
      <c r="YR5" s="42"/>
      <c r="YS5" s="42"/>
      <c r="YT5" s="42"/>
      <c r="YU5" s="42"/>
      <c r="YV5" s="42"/>
      <c r="YW5" s="42"/>
      <c r="YX5" s="42"/>
      <c r="YY5" s="42"/>
      <c r="YZ5" s="42"/>
      <c r="ZA5" s="42"/>
      <c r="ZB5" s="42"/>
      <c r="ZC5" s="42"/>
      <c r="ZD5" s="42"/>
      <c r="ZE5" s="42"/>
      <c r="ZF5" s="42"/>
      <c r="ZG5" s="42"/>
      <c r="ZH5" s="42"/>
      <c r="ZI5" s="42"/>
      <c r="ZJ5" s="42"/>
      <c r="ZK5" s="42"/>
      <c r="ZL5" s="42"/>
      <c r="ZM5" s="42"/>
      <c r="ZN5" s="42"/>
      <c r="ZO5" s="42"/>
      <c r="ZP5" s="42"/>
      <c r="ZQ5" s="42"/>
      <c r="ZR5" s="42"/>
      <c r="ZS5" s="42"/>
      <c r="ZT5" s="42"/>
      <c r="ZU5" s="42"/>
      <c r="ZV5" s="42"/>
      <c r="ZW5" s="42"/>
      <c r="ZX5" s="42"/>
      <c r="ZY5" s="42"/>
      <c r="ZZ5" s="42"/>
      <c r="AAA5" s="42"/>
      <c r="AAB5" s="42"/>
      <c r="AAC5" s="42"/>
      <c r="AAD5" s="42"/>
      <c r="AAE5" s="42"/>
      <c r="AAF5" s="42"/>
      <c r="AAG5" s="42"/>
      <c r="AAH5" s="42"/>
      <c r="AAI5" s="42"/>
      <c r="AAJ5" s="42"/>
      <c r="AAK5" s="42"/>
      <c r="AAL5" s="42"/>
      <c r="AAM5" s="42"/>
      <c r="AAN5" s="42"/>
      <c r="AAO5" s="42"/>
      <c r="AAP5" s="42"/>
      <c r="AAQ5" s="42"/>
      <c r="AAR5" s="42"/>
      <c r="AAS5" s="42"/>
      <c r="AAT5" s="42"/>
      <c r="AAU5" s="42"/>
      <c r="AAV5" s="42"/>
      <c r="AAW5" s="42"/>
      <c r="AAX5" s="42"/>
      <c r="AAY5" s="42"/>
      <c r="AAZ5" s="42"/>
      <c r="ABA5" s="42"/>
      <c r="ABB5" s="42"/>
      <c r="ABC5" s="42"/>
      <c r="ABD5" s="42"/>
      <c r="ABE5" s="42"/>
      <c r="ABF5" s="42"/>
      <c r="ABG5" s="42"/>
      <c r="ABH5" s="42"/>
      <c r="ABI5" s="42"/>
      <c r="ABJ5" s="42"/>
      <c r="ABK5" s="42"/>
      <c r="ABL5" s="42"/>
      <c r="ABM5" s="42"/>
      <c r="ABN5" s="42"/>
      <c r="ABO5" s="42"/>
      <c r="ABP5" s="42"/>
      <c r="ABQ5" s="42"/>
      <c r="ABR5" s="42"/>
      <c r="ABS5" s="42"/>
      <c r="ABT5" s="42"/>
      <c r="ABU5" s="42"/>
      <c r="ABV5" s="42"/>
      <c r="ABW5" s="42"/>
      <c r="ABX5" s="42"/>
      <c r="ABY5" s="42"/>
      <c r="ABZ5" s="42"/>
      <c r="ACA5" s="42"/>
      <c r="ACB5" s="42"/>
      <c r="ACC5" s="42"/>
      <c r="ACD5" s="42"/>
      <c r="ACE5" s="42"/>
      <c r="ACF5" s="42"/>
      <c r="ACG5" s="42"/>
      <c r="ACH5" s="42"/>
      <c r="ACI5" s="42"/>
      <c r="ACJ5" s="42"/>
      <c r="ACK5" s="42"/>
      <c r="ACL5" s="42"/>
      <c r="ACM5" s="42"/>
      <c r="ACN5" s="42"/>
      <c r="ACO5" s="42"/>
      <c r="ACP5" s="42"/>
      <c r="ACQ5" s="42"/>
      <c r="ACR5" s="42"/>
      <c r="ACS5" s="42"/>
      <c r="ACT5" s="42"/>
      <c r="ACU5" s="42"/>
      <c r="ACV5" s="42"/>
      <c r="ACW5" s="42"/>
      <c r="ACX5" s="42"/>
      <c r="ACY5" s="42"/>
      <c r="ACZ5" s="42"/>
      <c r="ADA5" s="42"/>
      <c r="ADB5" s="42"/>
      <c r="ADC5" s="42"/>
      <c r="ADD5" s="42"/>
      <c r="ADE5" s="42"/>
      <c r="ADF5" s="42"/>
      <c r="ADG5" s="42"/>
      <c r="ADH5" s="42"/>
      <c r="ADI5" s="42"/>
      <c r="ADJ5" s="42"/>
      <c r="ADK5" s="42"/>
      <c r="ADL5" s="42"/>
      <c r="ADM5" s="42"/>
      <c r="ADN5" s="42"/>
      <c r="ADO5" s="42"/>
      <c r="ADP5" s="42"/>
      <c r="ADQ5" s="42"/>
      <c r="ADR5" s="42"/>
      <c r="ADS5" s="42"/>
      <c r="ADT5" s="42"/>
      <c r="ADU5" s="42"/>
      <c r="ADV5" s="42"/>
      <c r="ADW5" s="42"/>
      <c r="ADX5" s="42"/>
      <c r="ADY5" s="42"/>
      <c r="ADZ5" s="42"/>
      <c r="AEA5" s="42"/>
      <c r="AEB5" s="42"/>
      <c r="AEC5" s="42"/>
      <c r="AED5" s="42"/>
      <c r="AEE5" s="42"/>
      <c r="AEF5" s="42"/>
      <c r="AEG5" s="42"/>
      <c r="AEH5" s="42"/>
      <c r="AEI5" s="42"/>
      <c r="AEJ5" s="42"/>
      <c r="AEK5" s="42"/>
      <c r="AEL5" s="42"/>
      <c r="AEM5" s="42"/>
      <c r="AEN5" s="42"/>
      <c r="AEO5" s="42"/>
      <c r="AEP5" s="42"/>
      <c r="AEQ5" s="42"/>
      <c r="AER5" s="42"/>
      <c r="AES5" s="42"/>
      <c r="AET5" s="42"/>
      <c r="AEU5" s="42"/>
      <c r="AEV5" s="42"/>
      <c r="AEW5" s="42"/>
      <c r="AEX5" s="42"/>
      <c r="AEY5" s="42"/>
      <c r="AEZ5" s="42"/>
      <c r="AFA5" s="42"/>
      <c r="AFB5" s="42"/>
      <c r="AFC5" s="42"/>
      <c r="AFD5" s="42"/>
      <c r="AFE5" s="42"/>
      <c r="AFF5" s="42"/>
      <c r="AFG5" s="42"/>
      <c r="AFH5" s="42"/>
      <c r="AFI5" s="42"/>
      <c r="AFJ5" s="42"/>
      <c r="AFK5" s="42"/>
      <c r="AFL5" s="42"/>
      <c r="AFM5" s="42"/>
      <c r="AFN5" s="42"/>
      <c r="AFO5" s="42"/>
      <c r="AFP5" s="42"/>
      <c r="AFQ5" s="42"/>
      <c r="AFR5" s="42"/>
      <c r="AFS5" s="42"/>
      <c r="AFT5" s="42"/>
      <c r="AFU5" s="42"/>
      <c r="AFV5" s="42"/>
      <c r="AFW5" s="42"/>
      <c r="AFX5" s="42"/>
      <c r="AFY5" s="42"/>
      <c r="AFZ5" s="42"/>
      <c r="AGA5" s="42"/>
      <c r="AGB5" s="42"/>
      <c r="AGC5" s="42"/>
      <c r="AGD5" s="42"/>
      <c r="AGE5" s="42"/>
      <c r="AGF5" s="42"/>
      <c r="AGG5" s="42"/>
      <c r="AGH5" s="42"/>
      <c r="AGI5" s="42"/>
      <c r="AGJ5" s="42"/>
      <c r="AGK5" s="42"/>
      <c r="AGL5" s="42"/>
      <c r="AGM5" s="42"/>
      <c r="AGN5" s="42"/>
      <c r="AGO5" s="42"/>
      <c r="AGP5" s="42"/>
      <c r="AGQ5" s="42"/>
      <c r="AGR5" s="42"/>
      <c r="AGS5" s="42"/>
      <c r="AGT5" s="42"/>
      <c r="AGU5" s="42"/>
      <c r="AGV5" s="42"/>
      <c r="AGW5" s="42"/>
      <c r="AGX5" s="42"/>
      <c r="AGY5" s="42"/>
      <c r="AGZ5" s="42"/>
      <c r="AHA5" s="42"/>
      <c r="AHB5" s="42"/>
      <c r="AHC5" s="42"/>
      <c r="AHD5" s="42"/>
      <c r="AHE5" s="42"/>
      <c r="AHF5" s="42"/>
      <c r="AHG5" s="42"/>
      <c r="AHH5" s="42"/>
      <c r="AHI5" s="42"/>
      <c r="AHJ5" s="42"/>
      <c r="AHK5" s="42"/>
      <c r="AHL5" s="42"/>
      <c r="AHM5" s="42"/>
      <c r="AHN5" s="42"/>
      <c r="AHO5" s="42"/>
      <c r="AHP5" s="42"/>
      <c r="AHQ5" s="42"/>
      <c r="AHR5" s="42"/>
      <c r="AHS5" s="42"/>
      <c r="AHT5" s="42"/>
      <c r="AHU5" s="42"/>
      <c r="AHV5" s="42"/>
      <c r="AHW5" s="42"/>
      <c r="AHX5" s="42"/>
      <c r="AHY5" s="42"/>
      <c r="AHZ5" s="42"/>
      <c r="AIA5" s="42"/>
      <c r="AIB5" s="42"/>
      <c r="AIC5" s="42"/>
      <c r="AID5" s="42"/>
      <c r="AIE5" s="42"/>
      <c r="AIF5" s="42"/>
      <c r="AIG5" s="42"/>
      <c r="AIH5" s="42"/>
      <c r="AII5" s="42"/>
      <c r="AIJ5" s="42"/>
      <c r="AIK5" s="42"/>
      <c r="AIL5" s="42"/>
      <c r="AIM5" s="42"/>
      <c r="AIN5" s="42"/>
      <c r="AIO5" s="42"/>
      <c r="AIP5" s="42"/>
      <c r="AIQ5" s="42"/>
      <c r="AIR5" s="42"/>
      <c r="AIS5" s="42"/>
      <c r="AIT5" s="42"/>
      <c r="AIU5" s="42"/>
      <c r="AIV5" s="42"/>
      <c r="AIW5" s="42"/>
      <c r="AIX5" s="42"/>
      <c r="AIY5" s="42"/>
      <c r="AIZ5" s="42"/>
      <c r="AJA5" s="42"/>
      <c r="AJB5" s="42"/>
      <c r="AJC5" s="42"/>
      <c r="AJD5" s="42"/>
      <c r="AJE5" s="42"/>
      <c r="AJF5" s="42"/>
      <c r="AJG5" s="42"/>
      <c r="AJH5" s="42"/>
      <c r="AJI5" s="42"/>
      <c r="AJJ5" s="42"/>
      <c r="AJK5" s="42"/>
      <c r="AJL5" s="42"/>
      <c r="AJM5" s="42"/>
      <c r="AJN5" s="42"/>
      <c r="AJO5" s="42"/>
      <c r="AJP5" s="42"/>
      <c r="AJQ5" s="42"/>
      <c r="AJR5" s="42"/>
      <c r="AJS5" s="42"/>
      <c r="AJT5" s="42"/>
      <c r="AJU5" s="42"/>
      <c r="AJV5" s="42"/>
      <c r="AJW5" s="42"/>
      <c r="AJX5" s="42"/>
      <c r="AJY5" s="42"/>
      <c r="AJZ5" s="42"/>
      <c r="AKA5" s="42"/>
      <c r="AKB5" s="42"/>
      <c r="AKC5" s="42"/>
      <c r="AKD5" s="42"/>
      <c r="AKE5" s="42"/>
      <c r="AKF5" s="42"/>
      <c r="AKG5" s="42"/>
      <c r="AKH5" s="42"/>
      <c r="AKI5" s="42"/>
      <c r="AKJ5" s="42"/>
      <c r="AKK5" s="42"/>
      <c r="AKL5" s="42"/>
      <c r="AKM5" s="42"/>
      <c r="AKN5" s="42"/>
      <c r="AKO5" s="42"/>
      <c r="AKP5" s="42"/>
      <c r="AKQ5" s="42"/>
      <c r="AKR5" s="42"/>
      <c r="AKS5" s="42"/>
      <c r="AKT5" s="42"/>
      <c r="AKU5" s="42"/>
      <c r="AKV5" s="42"/>
      <c r="AKW5" s="42"/>
      <c r="AKX5" s="42"/>
      <c r="AKY5" s="42"/>
      <c r="AKZ5" s="42"/>
      <c r="ALA5" s="42"/>
      <c r="ALB5" s="42"/>
      <c r="ALC5" s="42"/>
      <c r="ALD5" s="42"/>
      <c r="ALE5" s="42"/>
      <c r="ALF5" s="42"/>
      <c r="ALG5" s="42"/>
      <c r="ALH5" s="42"/>
      <c r="ALI5" s="42"/>
      <c r="ALJ5" s="42"/>
      <c r="ALK5" s="42"/>
      <c r="ALL5" s="42"/>
      <c r="ALM5" s="42"/>
      <c r="ALN5" s="42"/>
      <c r="ALO5" s="42"/>
      <c r="ALP5" s="42"/>
      <c r="ALQ5" s="42"/>
      <c r="ALR5" s="42"/>
      <c r="ALS5" s="42"/>
      <c r="ALT5" s="42"/>
      <c r="ALU5" s="42"/>
      <c r="ALV5" s="42"/>
      <c r="ALW5" s="42"/>
      <c r="ALX5" s="42"/>
      <c r="ALY5" s="42"/>
      <c r="ALZ5" s="42"/>
      <c r="AMA5" s="42"/>
      <c r="AMB5" s="42"/>
      <c r="AMC5" s="42"/>
      <c r="AMD5" s="42"/>
      <c r="AME5" s="42"/>
      <c r="AMF5" s="42"/>
      <c r="AMG5" s="42"/>
      <c r="AMH5" s="42"/>
      <c r="AMI5" s="42"/>
      <c r="AMJ5" s="42"/>
      <c r="AMK5" s="42"/>
      <c r="AML5" s="42"/>
      <c r="AMM5" s="42"/>
      <c r="AMN5" s="42"/>
      <c r="AMO5" s="42"/>
      <c r="AMP5" s="42"/>
      <c r="AMQ5" s="42"/>
      <c r="AMR5" s="42"/>
      <c r="AMS5" s="42"/>
      <c r="AMT5" s="42"/>
      <c r="AMU5" s="42"/>
      <c r="AMV5" s="42"/>
      <c r="AMW5" s="42"/>
      <c r="AMX5" s="42"/>
      <c r="AMY5" s="42"/>
      <c r="AMZ5" s="42"/>
      <c r="ANA5" s="42"/>
      <c r="ANB5" s="42"/>
      <c r="ANC5" s="42"/>
      <c r="AND5" s="42"/>
      <c r="ANE5" s="42"/>
      <c r="ANF5" s="42"/>
      <c r="ANG5" s="42"/>
      <c r="ANH5" s="42"/>
      <c r="ANI5" s="42"/>
      <c r="ANJ5" s="42"/>
      <c r="ANK5" s="42"/>
      <c r="ANL5" s="42"/>
      <c r="ANM5" s="42"/>
      <c r="ANN5" s="42"/>
      <c r="ANO5" s="42"/>
      <c r="ANP5" s="42"/>
      <c r="ANQ5" s="42"/>
      <c r="ANR5" s="42"/>
      <c r="ANS5" s="42"/>
      <c r="ANT5" s="42"/>
      <c r="ANU5" s="42"/>
      <c r="ANV5" s="42"/>
      <c r="ANW5" s="42"/>
      <c r="ANX5" s="42"/>
      <c r="ANY5" s="42"/>
      <c r="ANZ5" s="42"/>
      <c r="AOA5" s="42"/>
      <c r="AOB5" s="42"/>
      <c r="AOC5" s="42"/>
      <c r="AOD5" s="42"/>
      <c r="AOE5" s="42"/>
      <c r="AOF5" s="42"/>
      <c r="AOG5" s="42"/>
      <c r="AOH5" s="42"/>
      <c r="AOI5" s="42"/>
      <c r="AOJ5" s="42"/>
      <c r="AOK5" s="42"/>
      <c r="AOL5" s="42"/>
      <c r="AOM5" s="42"/>
      <c r="AON5" s="42"/>
      <c r="AOO5" s="42"/>
      <c r="AOP5" s="42"/>
      <c r="AOQ5" s="42"/>
      <c r="AOR5" s="42"/>
      <c r="AOS5" s="42"/>
      <c r="AOT5" s="42"/>
      <c r="AOU5" s="42"/>
      <c r="AOV5" s="42"/>
      <c r="AOW5" s="42"/>
      <c r="AOX5" s="42"/>
      <c r="AOY5" s="42"/>
      <c r="AOZ5" s="42"/>
      <c r="APA5" s="42"/>
      <c r="APB5" s="42"/>
      <c r="APC5" s="42"/>
      <c r="APD5" s="42"/>
      <c r="APE5" s="42"/>
      <c r="APF5" s="42"/>
      <c r="APG5" s="42"/>
      <c r="APH5" s="42"/>
      <c r="API5" s="42"/>
      <c r="APJ5" s="42"/>
      <c r="APK5" s="42"/>
      <c r="APL5" s="42"/>
      <c r="APM5" s="42"/>
      <c r="APN5" s="42"/>
      <c r="APO5" s="42"/>
      <c r="APP5" s="42"/>
      <c r="APQ5" s="42"/>
      <c r="APR5" s="42"/>
      <c r="APS5" s="42"/>
      <c r="APT5" s="42"/>
      <c r="APU5" s="42"/>
      <c r="APV5" s="42"/>
      <c r="APW5" s="42"/>
      <c r="APX5" s="42"/>
      <c r="APY5" s="42"/>
      <c r="APZ5" s="42"/>
      <c r="AQA5" s="42"/>
      <c r="AQB5" s="42"/>
      <c r="AQC5" s="42"/>
      <c r="AQD5" s="42"/>
      <c r="AQE5" s="42"/>
      <c r="AQF5" s="42"/>
      <c r="AQG5" s="42"/>
      <c r="AQH5" s="42"/>
      <c r="AQI5" s="42"/>
      <c r="AQJ5" s="42"/>
      <c r="AQK5" s="42"/>
      <c r="AQL5" s="42"/>
      <c r="AQM5" s="42"/>
      <c r="AQN5" s="42"/>
      <c r="AQO5" s="42"/>
      <c r="AQP5" s="42"/>
      <c r="AQQ5" s="42"/>
      <c r="AQR5" s="42"/>
      <c r="AQS5" s="42"/>
      <c r="AQT5" s="42"/>
      <c r="AQU5" s="42"/>
      <c r="AQV5" s="42"/>
      <c r="AQW5" s="42"/>
      <c r="AQX5" s="42"/>
      <c r="AQY5" s="42"/>
      <c r="AQZ5" s="42"/>
      <c r="ARA5" s="42"/>
      <c r="ARB5" s="42"/>
      <c r="ARC5" s="42"/>
      <c r="ARD5" s="42"/>
      <c r="ARE5" s="42"/>
      <c r="ARF5" s="42"/>
      <c r="ARG5" s="42"/>
      <c r="ARH5" s="42"/>
      <c r="ARI5" s="42"/>
      <c r="ARJ5" s="42"/>
      <c r="ARK5" s="42"/>
      <c r="ARL5" s="42"/>
      <c r="ARM5" s="42"/>
      <c r="ARN5" s="42"/>
      <c r="ARO5" s="42"/>
      <c r="ARP5" s="42"/>
      <c r="ARQ5" s="42"/>
      <c r="ARR5" s="42"/>
      <c r="ARS5" s="42"/>
      <c r="ART5" s="42"/>
      <c r="ARU5" s="42"/>
      <c r="ARV5" s="42"/>
      <c r="ARW5" s="42"/>
      <c r="ARX5" s="42"/>
      <c r="ARY5" s="42"/>
      <c r="ARZ5" s="42"/>
      <c r="ASA5" s="42"/>
      <c r="ASB5" s="42"/>
      <c r="ASC5" s="42"/>
      <c r="ASD5" s="42"/>
      <c r="ASE5" s="42"/>
      <c r="ASF5" s="42"/>
      <c r="ASG5" s="42"/>
      <c r="ASH5" s="42"/>
      <c r="ASI5" s="42"/>
      <c r="ASJ5" s="42"/>
      <c r="ASK5" s="42"/>
      <c r="ASL5" s="42"/>
      <c r="ASM5" s="42"/>
      <c r="ASN5" s="42"/>
      <c r="ASO5" s="42"/>
      <c r="ASP5" s="42"/>
      <c r="ASQ5" s="42"/>
      <c r="ASR5" s="42"/>
      <c r="ASS5" s="42"/>
      <c r="AST5" s="42"/>
      <c r="ASU5" s="42"/>
      <c r="ASV5" s="42"/>
      <c r="ASW5" s="42"/>
      <c r="ASX5" s="42"/>
      <c r="ASY5" s="42"/>
      <c r="ASZ5" s="42"/>
      <c r="ATA5" s="42"/>
      <c r="ATB5" s="42"/>
      <c r="ATC5" s="42"/>
      <c r="ATD5" s="42"/>
      <c r="ATE5" s="42"/>
      <c r="ATF5" s="42"/>
      <c r="ATG5" s="42"/>
      <c r="ATH5" s="42"/>
      <c r="ATI5" s="42"/>
      <c r="ATJ5" s="42"/>
      <c r="ATK5" s="42"/>
      <c r="ATL5" s="42"/>
      <c r="ATM5" s="42"/>
      <c r="ATN5" s="42"/>
      <c r="ATO5" s="42"/>
      <c r="ATP5" s="42"/>
      <c r="ATQ5" s="42"/>
      <c r="ATR5" s="42"/>
      <c r="ATS5" s="42"/>
      <c r="ATT5" s="42"/>
      <c r="ATU5" s="42"/>
      <c r="ATV5" s="42"/>
      <c r="ATW5" s="42"/>
      <c r="ATX5" s="42"/>
      <c r="ATY5" s="42"/>
      <c r="ATZ5" s="42"/>
      <c r="AUA5" s="42"/>
      <c r="AUB5" s="42"/>
      <c r="AUC5" s="42"/>
      <c r="AUD5" s="42"/>
      <c r="AUE5" s="42"/>
      <c r="AUF5" s="42"/>
      <c r="AUG5" s="42"/>
      <c r="AUH5" s="42"/>
      <c r="AUI5" s="42"/>
      <c r="AUJ5" s="42"/>
      <c r="AUK5" s="42"/>
      <c r="AUL5" s="42"/>
      <c r="AUM5" s="42"/>
      <c r="AUN5" s="42"/>
      <c r="AUO5" s="42"/>
      <c r="AUP5" s="42"/>
      <c r="AUQ5" s="42"/>
      <c r="AUR5" s="42"/>
      <c r="AUS5" s="42"/>
      <c r="AUT5" s="42"/>
      <c r="AUU5" s="42"/>
      <c r="AUV5" s="42"/>
      <c r="AUW5" s="42"/>
      <c r="AUX5" s="42"/>
      <c r="AUY5" s="42"/>
      <c r="AUZ5" s="42"/>
      <c r="AVA5" s="42"/>
      <c r="AVB5" s="42"/>
      <c r="AVC5" s="42"/>
      <c r="AVD5" s="42"/>
      <c r="AVE5" s="42"/>
      <c r="AVF5" s="42"/>
      <c r="AVG5" s="42"/>
      <c r="AVH5" s="42"/>
      <c r="AVI5" s="42"/>
      <c r="AVJ5" s="42"/>
      <c r="AVK5" s="42"/>
      <c r="AVL5" s="42"/>
      <c r="AVM5" s="42"/>
      <c r="AVN5" s="42"/>
      <c r="AVO5" s="42"/>
      <c r="AVP5" s="42"/>
      <c r="AVQ5" s="42"/>
      <c r="AVR5" s="42"/>
      <c r="AVS5" s="42"/>
      <c r="AVT5" s="42"/>
      <c r="AVU5" s="42"/>
      <c r="AVV5" s="42"/>
      <c r="AVW5" s="42"/>
      <c r="AVX5" s="42"/>
      <c r="AVY5" s="42"/>
      <c r="AVZ5" s="42"/>
      <c r="AWA5" s="42"/>
      <c r="AWB5" s="42"/>
      <c r="AWC5" s="42"/>
      <c r="AWD5" s="42"/>
      <c r="AWE5" s="42"/>
      <c r="AWF5" s="42"/>
      <c r="AWG5" s="42"/>
      <c r="AWH5" s="42"/>
      <c r="AWI5" s="42"/>
      <c r="AWJ5" s="42"/>
      <c r="AWK5" s="42"/>
      <c r="AWL5" s="42"/>
      <c r="AWM5" s="42"/>
      <c r="AWN5" s="42"/>
      <c r="AWO5" s="42"/>
      <c r="AWP5" s="42"/>
      <c r="AWQ5" s="42"/>
      <c r="AWR5" s="42"/>
      <c r="AWS5" s="42"/>
      <c r="AWT5" s="42"/>
      <c r="AWU5" s="42"/>
      <c r="AWV5" s="42"/>
      <c r="AWW5" s="42"/>
      <c r="AWX5" s="42"/>
      <c r="AWY5" s="42"/>
      <c r="AWZ5" s="42"/>
      <c r="AXA5" s="42"/>
      <c r="AXB5" s="42"/>
      <c r="AXC5" s="42"/>
      <c r="AXD5" s="42"/>
      <c r="AXE5" s="42"/>
      <c r="AXF5" s="42"/>
      <c r="AXG5" s="42"/>
      <c r="AXH5" s="42"/>
      <c r="AXI5" s="42"/>
      <c r="AXJ5" s="42"/>
      <c r="AXK5" s="42"/>
      <c r="AXL5" s="42"/>
      <c r="AXM5" s="42"/>
      <c r="AXN5" s="42"/>
      <c r="AXO5" s="42"/>
      <c r="AXP5" s="42"/>
      <c r="AXQ5" s="42"/>
      <c r="AXR5" s="42"/>
      <c r="AXS5" s="42"/>
      <c r="AXT5" s="42"/>
      <c r="AXU5" s="42"/>
      <c r="AXV5" s="42"/>
      <c r="AXW5" s="42"/>
      <c r="AXX5" s="42"/>
      <c r="AXY5" s="42"/>
      <c r="AXZ5" s="42"/>
      <c r="AYA5" s="42"/>
      <c r="AYB5" s="42"/>
      <c r="AYC5" s="42"/>
      <c r="AYD5" s="42"/>
      <c r="AYE5" s="42"/>
      <c r="AYF5" s="42"/>
      <c r="AYG5" s="42"/>
      <c r="AYH5" s="42"/>
      <c r="AYI5" s="42"/>
      <c r="AYJ5" s="42"/>
      <c r="AYK5" s="42"/>
      <c r="AYL5" s="42"/>
      <c r="AYM5" s="42"/>
      <c r="AYN5" s="42"/>
      <c r="AYO5" s="42"/>
      <c r="AYP5" s="42"/>
      <c r="AYQ5" s="42"/>
      <c r="AYR5" s="42"/>
      <c r="AYS5" s="42"/>
      <c r="AYT5" s="42"/>
      <c r="AYU5" s="42"/>
      <c r="AYV5" s="42"/>
      <c r="AYW5" s="42"/>
      <c r="AYX5" s="42"/>
      <c r="AYY5" s="42"/>
      <c r="AYZ5" s="42"/>
      <c r="AZA5" s="42"/>
      <c r="AZB5" s="42"/>
      <c r="AZC5" s="42"/>
      <c r="AZD5" s="42"/>
      <c r="AZE5" s="42"/>
      <c r="AZF5" s="42"/>
      <c r="AZG5" s="42"/>
      <c r="AZH5" s="42"/>
      <c r="AZI5" s="42"/>
      <c r="AZJ5" s="42"/>
      <c r="AZK5" s="42"/>
      <c r="AZL5" s="42"/>
      <c r="AZM5" s="42"/>
      <c r="AZN5" s="42"/>
      <c r="AZO5" s="42"/>
      <c r="AZP5" s="42"/>
      <c r="AZQ5" s="42"/>
      <c r="AZR5" s="42"/>
      <c r="AZS5" s="42"/>
      <c r="AZT5" s="42"/>
      <c r="AZU5" s="42"/>
      <c r="AZV5" s="42"/>
      <c r="AZW5" s="42"/>
      <c r="AZX5" s="42"/>
      <c r="AZY5" s="42"/>
      <c r="AZZ5" s="42"/>
      <c r="BAA5" s="42"/>
      <c r="BAB5" s="42"/>
      <c r="BAC5" s="42"/>
      <c r="BAD5" s="42"/>
      <c r="BAE5" s="42"/>
      <c r="BAF5" s="42"/>
      <c r="BAG5" s="42"/>
      <c r="BAH5" s="42"/>
      <c r="BAI5" s="42"/>
      <c r="BAJ5" s="42"/>
      <c r="BAK5" s="42"/>
      <c r="BAL5" s="42"/>
      <c r="BAM5" s="42"/>
      <c r="BAN5" s="42"/>
      <c r="BAO5" s="42"/>
      <c r="BAP5" s="42"/>
      <c r="BAQ5" s="42"/>
      <c r="BAR5" s="42"/>
      <c r="BAS5" s="42"/>
      <c r="BAT5" s="42"/>
      <c r="BAU5" s="42"/>
      <c r="BAV5" s="42"/>
      <c r="BAW5" s="42"/>
      <c r="BAX5" s="42"/>
      <c r="BAY5" s="42"/>
      <c r="BAZ5" s="42"/>
      <c r="BBA5" s="42"/>
      <c r="BBB5" s="42"/>
      <c r="BBC5" s="42"/>
      <c r="BBD5" s="42"/>
      <c r="BBE5" s="42"/>
      <c r="BBF5" s="42"/>
      <c r="BBG5" s="42"/>
      <c r="BBH5" s="42"/>
      <c r="BBI5" s="42"/>
      <c r="BBJ5" s="42"/>
      <c r="BBK5" s="42"/>
      <c r="BBL5" s="42"/>
      <c r="BBM5" s="42"/>
      <c r="BBN5" s="42"/>
      <c r="BBO5" s="42"/>
      <c r="BBP5" s="42"/>
      <c r="BBQ5" s="42"/>
      <c r="BBR5" s="42"/>
      <c r="BBS5" s="42"/>
      <c r="BBT5" s="42"/>
      <c r="BBU5" s="42"/>
      <c r="BBV5" s="42"/>
      <c r="BBW5" s="42"/>
      <c r="BBX5" s="42"/>
      <c r="BBY5" s="42"/>
      <c r="BBZ5" s="42"/>
      <c r="BCA5" s="42"/>
      <c r="BCB5" s="42"/>
      <c r="BCC5" s="42"/>
      <c r="BCD5" s="42"/>
      <c r="BCE5" s="42"/>
      <c r="BCF5" s="42"/>
      <c r="BCG5" s="42"/>
      <c r="BCH5" s="42"/>
      <c r="BCI5" s="42"/>
      <c r="BCJ5" s="42"/>
      <c r="BCK5" s="42"/>
      <c r="BCL5" s="42"/>
      <c r="BCM5" s="42"/>
      <c r="BCN5" s="42"/>
      <c r="BCO5" s="42"/>
      <c r="BCP5" s="42"/>
      <c r="BCQ5" s="42"/>
      <c r="BCR5" s="42"/>
      <c r="BCS5" s="42"/>
      <c r="BCT5" s="42"/>
      <c r="BCU5" s="42"/>
    </row>
    <row r="6" spans="1:1451" s="44" customFormat="1" ht="50" customHeight="1" thickBot="1">
      <c r="A6" s="61" t="s">
        <v>127</v>
      </c>
      <c r="B6" s="53" t="s">
        <v>27</v>
      </c>
      <c r="C6" s="17" t="s">
        <v>117</v>
      </c>
      <c r="D6" s="21">
        <v>1000000</v>
      </c>
      <c r="E6" s="54">
        <f t="shared" si="1"/>
        <v>1</v>
      </c>
      <c r="F6" s="55">
        <f t="shared" si="2"/>
        <v>1000000</v>
      </c>
      <c r="G6" s="50">
        <f>IF(E6=0,0,INDEX(Programas!$A$3:$Q$5,MATCH(Presupuestos!A6,Programas!$A$3:$A$5,0),2)*F6)</f>
        <v>250000</v>
      </c>
      <c r="H6" s="50">
        <f>IF(E6=0,0,INDEX(Programas!$A$3:$Q$5,MATCH(Presupuestos!A6,Programas!$A$3:$A$5,0),3)*F6)</f>
        <v>0</v>
      </c>
      <c r="I6" s="50">
        <f>IF(E6=0,0,INDEX(Programas!$A$3:$Q$5,MATCH(Presupuestos!A6,Programas!$A$3:$A$5,0),4)*F6)</f>
        <v>0</v>
      </c>
      <c r="J6" s="50">
        <f>IF(E6=0,0,INDEX(Programas!$A$3:$Q$5,MATCH(Presupuestos!A6,Programas!$A$3:$A$5,0),5)*F6)</f>
        <v>750000</v>
      </c>
      <c r="K6" s="50">
        <f>IF(E6=0,0,INDEX(Programas!$A$3:$Q$5,MATCH(Presupuestos!A6,Programas!$A$3:$A$5,0),6)*F6)</f>
        <v>0</v>
      </c>
      <c r="L6" s="52">
        <f t="shared" si="3"/>
        <v>380500</v>
      </c>
      <c r="M6" s="69">
        <f>IF(E6=0,0,INDEX(Programas!$A$3:$Q$5,MATCH(Presupuestos!A6,Programas!$A$3:$A$5,0),13)*F6)</f>
        <v>250000</v>
      </c>
      <c r="N6" s="70">
        <f>IF(E6=0,0,INDEX(Programas!$A$3:$Q$5,MATCH(Presupuestos!A6,Programas!$A$3:$A$5,0),14)*F6)</f>
        <v>0</v>
      </c>
      <c r="O6" s="71">
        <f>IF(E6=0,0,INDEX(Programas!$A$3:$Q$5,MATCH(Presupuestos!A6,Programas!$A$3:$A$5,0),15)*F6)</f>
        <v>130500</v>
      </c>
      <c r="P6" s="72">
        <f>IF(E6=0,0,INDEX(Programas!$A$3:$Q$5,MATCH(Presupuestos!A6,Programas!$A$3:$A$5,0),16)*F6)</f>
        <v>0</v>
      </c>
      <c r="Q6" s="106" t="str">
        <f>IFERROR(INDEX(Programas!$A$3:$T$5,MATCH(Presupuestos!A6,Programas!$A$3:$A$5,0),18),"9 Otros bienes públicos")</f>
        <v xml:space="preserve">1 Derecho a la supervivencia </v>
      </c>
      <c r="R6" s="107" t="str">
        <f>IFERROR(INDEX(Programas!$A$3:$T$5,MATCH(Presupuestos!A6,Programas!$A$3:$A$5,0),19),"9 Otros bienes públicos")</f>
        <v>12 Vivienda e infraestructuras básicas</v>
      </c>
      <c r="S6" s="108" t="str">
        <f>IFERROR(INDEX(Programas!$A$3:$T$5,MATCH(Presupuestos!A6,Programas!$A$3:$A$5,0),20),"9 Otros bienes públicos")</f>
        <v>11 Ciudades y Comunidades Sostenibles</v>
      </c>
      <c r="T6" s="109" t="str">
        <f>IFERROR(INDEX(Programas!$A$3:$U$5,MATCH(Presupuestos!A6,Programas!$A$3:$A$5,0),21),"9 Otros bienes públicos")</f>
        <v>Entornos</v>
      </c>
      <c r="U6" s="51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  <c r="AMH6" s="42"/>
      <c r="AMI6" s="42"/>
      <c r="AMJ6" s="42"/>
      <c r="AMK6" s="42"/>
      <c r="AML6" s="42"/>
      <c r="AMM6" s="42"/>
      <c r="AMN6" s="42"/>
      <c r="AMO6" s="42"/>
      <c r="AMP6" s="42"/>
      <c r="AMQ6" s="42"/>
      <c r="AMR6" s="42"/>
      <c r="AMS6" s="42"/>
      <c r="AMT6" s="42"/>
      <c r="AMU6" s="42"/>
      <c r="AMV6" s="42"/>
      <c r="AMW6" s="42"/>
      <c r="AMX6" s="42"/>
      <c r="AMY6" s="42"/>
      <c r="AMZ6" s="42"/>
      <c r="ANA6" s="42"/>
      <c r="ANB6" s="42"/>
      <c r="ANC6" s="42"/>
      <c r="AND6" s="42"/>
      <c r="ANE6" s="42"/>
      <c r="ANF6" s="42"/>
      <c r="ANG6" s="42"/>
      <c r="ANH6" s="42"/>
      <c r="ANI6" s="42"/>
      <c r="ANJ6" s="42"/>
      <c r="ANK6" s="42"/>
      <c r="ANL6" s="42"/>
      <c r="ANM6" s="42"/>
      <c r="ANN6" s="42"/>
      <c r="ANO6" s="42"/>
      <c r="ANP6" s="42"/>
      <c r="ANQ6" s="42"/>
      <c r="ANR6" s="42"/>
      <c r="ANS6" s="42"/>
      <c r="ANT6" s="42"/>
      <c r="ANU6" s="42"/>
      <c r="ANV6" s="42"/>
      <c r="ANW6" s="42"/>
      <c r="ANX6" s="42"/>
      <c r="ANY6" s="42"/>
      <c r="ANZ6" s="42"/>
      <c r="AOA6" s="42"/>
      <c r="AOB6" s="42"/>
      <c r="AOC6" s="42"/>
      <c r="AOD6" s="42"/>
      <c r="AOE6" s="42"/>
      <c r="AOF6" s="42"/>
      <c r="AOG6" s="42"/>
      <c r="AOH6" s="42"/>
      <c r="AOI6" s="42"/>
      <c r="AOJ6" s="42"/>
      <c r="AOK6" s="42"/>
      <c r="AOL6" s="42"/>
      <c r="AOM6" s="42"/>
      <c r="AON6" s="42"/>
      <c r="AOO6" s="42"/>
      <c r="AOP6" s="42"/>
      <c r="AOQ6" s="42"/>
      <c r="AOR6" s="42"/>
      <c r="AOS6" s="42"/>
      <c r="AOT6" s="42"/>
      <c r="AOU6" s="42"/>
      <c r="AOV6" s="42"/>
      <c r="AOW6" s="42"/>
      <c r="AOX6" s="42"/>
      <c r="AOY6" s="42"/>
      <c r="AOZ6" s="42"/>
      <c r="APA6" s="42"/>
      <c r="APB6" s="42"/>
      <c r="APC6" s="42"/>
      <c r="APD6" s="42"/>
      <c r="APE6" s="42"/>
      <c r="APF6" s="42"/>
      <c r="APG6" s="42"/>
      <c r="APH6" s="42"/>
      <c r="API6" s="42"/>
      <c r="APJ6" s="42"/>
      <c r="APK6" s="42"/>
      <c r="APL6" s="42"/>
      <c r="APM6" s="42"/>
      <c r="APN6" s="42"/>
      <c r="APO6" s="42"/>
      <c r="APP6" s="42"/>
      <c r="APQ6" s="42"/>
      <c r="APR6" s="42"/>
      <c r="APS6" s="42"/>
      <c r="APT6" s="42"/>
      <c r="APU6" s="42"/>
      <c r="APV6" s="42"/>
      <c r="APW6" s="42"/>
      <c r="APX6" s="42"/>
      <c r="APY6" s="42"/>
      <c r="APZ6" s="42"/>
      <c r="AQA6" s="42"/>
      <c r="AQB6" s="42"/>
      <c r="AQC6" s="42"/>
      <c r="AQD6" s="42"/>
      <c r="AQE6" s="42"/>
      <c r="AQF6" s="42"/>
      <c r="AQG6" s="42"/>
      <c r="AQH6" s="42"/>
      <c r="AQI6" s="42"/>
      <c r="AQJ6" s="42"/>
      <c r="AQK6" s="42"/>
      <c r="AQL6" s="42"/>
      <c r="AQM6" s="42"/>
      <c r="AQN6" s="42"/>
      <c r="AQO6" s="42"/>
      <c r="AQP6" s="42"/>
      <c r="AQQ6" s="42"/>
      <c r="AQR6" s="42"/>
      <c r="AQS6" s="42"/>
      <c r="AQT6" s="42"/>
      <c r="AQU6" s="42"/>
      <c r="AQV6" s="42"/>
      <c r="AQW6" s="42"/>
      <c r="AQX6" s="42"/>
      <c r="AQY6" s="42"/>
      <c r="AQZ6" s="42"/>
      <c r="ARA6" s="42"/>
      <c r="ARB6" s="42"/>
      <c r="ARC6" s="42"/>
      <c r="ARD6" s="42"/>
      <c r="ARE6" s="42"/>
      <c r="ARF6" s="42"/>
      <c r="ARG6" s="42"/>
      <c r="ARH6" s="42"/>
      <c r="ARI6" s="42"/>
      <c r="ARJ6" s="42"/>
      <c r="ARK6" s="42"/>
      <c r="ARL6" s="42"/>
      <c r="ARM6" s="42"/>
      <c r="ARN6" s="42"/>
      <c r="ARO6" s="42"/>
      <c r="ARP6" s="42"/>
      <c r="ARQ6" s="42"/>
      <c r="ARR6" s="42"/>
      <c r="ARS6" s="42"/>
      <c r="ART6" s="42"/>
      <c r="ARU6" s="42"/>
      <c r="ARV6" s="42"/>
      <c r="ARW6" s="42"/>
      <c r="ARX6" s="42"/>
      <c r="ARY6" s="42"/>
      <c r="ARZ6" s="42"/>
      <c r="ASA6" s="42"/>
      <c r="ASB6" s="42"/>
      <c r="ASC6" s="42"/>
      <c r="ASD6" s="42"/>
      <c r="ASE6" s="42"/>
      <c r="ASF6" s="42"/>
      <c r="ASG6" s="42"/>
      <c r="ASH6" s="42"/>
      <c r="ASI6" s="42"/>
      <c r="ASJ6" s="42"/>
      <c r="ASK6" s="42"/>
      <c r="ASL6" s="42"/>
      <c r="ASM6" s="42"/>
      <c r="ASN6" s="42"/>
      <c r="ASO6" s="42"/>
      <c r="ASP6" s="42"/>
      <c r="ASQ6" s="42"/>
      <c r="ASR6" s="42"/>
      <c r="ASS6" s="42"/>
      <c r="AST6" s="42"/>
      <c r="ASU6" s="42"/>
      <c r="ASV6" s="42"/>
      <c r="ASW6" s="42"/>
      <c r="ASX6" s="42"/>
      <c r="ASY6" s="42"/>
      <c r="ASZ6" s="42"/>
      <c r="ATA6" s="42"/>
      <c r="ATB6" s="42"/>
      <c r="ATC6" s="42"/>
      <c r="ATD6" s="42"/>
      <c r="ATE6" s="42"/>
      <c r="ATF6" s="42"/>
      <c r="ATG6" s="42"/>
      <c r="ATH6" s="42"/>
      <c r="ATI6" s="42"/>
      <c r="ATJ6" s="42"/>
      <c r="ATK6" s="42"/>
      <c r="ATL6" s="42"/>
      <c r="ATM6" s="42"/>
      <c r="ATN6" s="42"/>
      <c r="ATO6" s="42"/>
      <c r="ATP6" s="42"/>
      <c r="ATQ6" s="42"/>
      <c r="ATR6" s="42"/>
      <c r="ATS6" s="42"/>
      <c r="ATT6" s="42"/>
      <c r="ATU6" s="42"/>
      <c r="ATV6" s="42"/>
      <c r="ATW6" s="42"/>
      <c r="ATX6" s="42"/>
      <c r="ATY6" s="42"/>
      <c r="ATZ6" s="42"/>
      <c r="AUA6" s="42"/>
      <c r="AUB6" s="42"/>
      <c r="AUC6" s="42"/>
      <c r="AUD6" s="42"/>
      <c r="AUE6" s="42"/>
      <c r="AUF6" s="42"/>
      <c r="AUG6" s="42"/>
      <c r="AUH6" s="42"/>
      <c r="AUI6" s="42"/>
      <c r="AUJ6" s="42"/>
      <c r="AUK6" s="42"/>
      <c r="AUL6" s="42"/>
      <c r="AUM6" s="42"/>
      <c r="AUN6" s="42"/>
      <c r="AUO6" s="42"/>
      <c r="AUP6" s="42"/>
      <c r="AUQ6" s="42"/>
      <c r="AUR6" s="42"/>
      <c r="AUS6" s="42"/>
      <c r="AUT6" s="42"/>
      <c r="AUU6" s="42"/>
      <c r="AUV6" s="42"/>
      <c r="AUW6" s="42"/>
      <c r="AUX6" s="42"/>
      <c r="AUY6" s="42"/>
      <c r="AUZ6" s="42"/>
      <c r="AVA6" s="42"/>
      <c r="AVB6" s="42"/>
      <c r="AVC6" s="42"/>
      <c r="AVD6" s="42"/>
      <c r="AVE6" s="42"/>
      <c r="AVF6" s="42"/>
      <c r="AVG6" s="42"/>
      <c r="AVH6" s="42"/>
      <c r="AVI6" s="42"/>
      <c r="AVJ6" s="42"/>
      <c r="AVK6" s="42"/>
      <c r="AVL6" s="42"/>
      <c r="AVM6" s="42"/>
      <c r="AVN6" s="42"/>
      <c r="AVO6" s="42"/>
      <c r="AVP6" s="42"/>
      <c r="AVQ6" s="42"/>
      <c r="AVR6" s="42"/>
      <c r="AVS6" s="42"/>
      <c r="AVT6" s="42"/>
      <c r="AVU6" s="42"/>
      <c r="AVV6" s="42"/>
      <c r="AVW6" s="42"/>
      <c r="AVX6" s="42"/>
      <c r="AVY6" s="42"/>
      <c r="AVZ6" s="42"/>
      <c r="AWA6" s="42"/>
      <c r="AWB6" s="42"/>
      <c r="AWC6" s="42"/>
      <c r="AWD6" s="42"/>
      <c r="AWE6" s="42"/>
      <c r="AWF6" s="42"/>
      <c r="AWG6" s="42"/>
      <c r="AWH6" s="42"/>
      <c r="AWI6" s="42"/>
      <c r="AWJ6" s="42"/>
      <c r="AWK6" s="42"/>
      <c r="AWL6" s="42"/>
      <c r="AWM6" s="42"/>
      <c r="AWN6" s="42"/>
      <c r="AWO6" s="42"/>
      <c r="AWP6" s="42"/>
      <c r="AWQ6" s="42"/>
      <c r="AWR6" s="42"/>
      <c r="AWS6" s="42"/>
      <c r="AWT6" s="42"/>
      <c r="AWU6" s="42"/>
      <c r="AWV6" s="42"/>
      <c r="AWW6" s="42"/>
      <c r="AWX6" s="42"/>
      <c r="AWY6" s="42"/>
      <c r="AWZ6" s="42"/>
      <c r="AXA6" s="42"/>
      <c r="AXB6" s="42"/>
      <c r="AXC6" s="42"/>
      <c r="AXD6" s="42"/>
      <c r="AXE6" s="42"/>
      <c r="AXF6" s="42"/>
      <c r="AXG6" s="42"/>
      <c r="AXH6" s="42"/>
      <c r="AXI6" s="42"/>
      <c r="AXJ6" s="42"/>
      <c r="AXK6" s="42"/>
      <c r="AXL6" s="42"/>
      <c r="AXM6" s="42"/>
      <c r="AXN6" s="42"/>
      <c r="AXO6" s="42"/>
      <c r="AXP6" s="42"/>
      <c r="AXQ6" s="42"/>
      <c r="AXR6" s="42"/>
      <c r="AXS6" s="42"/>
      <c r="AXT6" s="42"/>
      <c r="AXU6" s="42"/>
      <c r="AXV6" s="42"/>
      <c r="AXW6" s="42"/>
      <c r="AXX6" s="42"/>
      <c r="AXY6" s="42"/>
      <c r="AXZ6" s="42"/>
      <c r="AYA6" s="42"/>
      <c r="AYB6" s="42"/>
      <c r="AYC6" s="42"/>
      <c r="AYD6" s="42"/>
      <c r="AYE6" s="42"/>
      <c r="AYF6" s="42"/>
      <c r="AYG6" s="42"/>
      <c r="AYH6" s="42"/>
      <c r="AYI6" s="42"/>
      <c r="AYJ6" s="42"/>
      <c r="AYK6" s="42"/>
      <c r="AYL6" s="42"/>
      <c r="AYM6" s="42"/>
      <c r="AYN6" s="42"/>
      <c r="AYO6" s="42"/>
      <c r="AYP6" s="42"/>
      <c r="AYQ6" s="42"/>
      <c r="AYR6" s="42"/>
      <c r="AYS6" s="42"/>
      <c r="AYT6" s="42"/>
      <c r="AYU6" s="42"/>
      <c r="AYV6" s="42"/>
      <c r="AYW6" s="42"/>
      <c r="AYX6" s="42"/>
      <c r="AYY6" s="42"/>
      <c r="AYZ6" s="42"/>
      <c r="AZA6" s="42"/>
      <c r="AZB6" s="42"/>
      <c r="AZC6" s="42"/>
      <c r="AZD6" s="42"/>
      <c r="AZE6" s="42"/>
      <c r="AZF6" s="42"/>
      <c r="AZG6" s="42"/>
      <c r="AZH6" s="42"/>
      <c r="AZI6" s="42"/>
      <c r="AZJ6" s="42"/>
      <c r="AZK6" s="42"/>
      <c r="AZL6" s="42"/>
      <c r="AZM6" s="42"/>
      <c r="AZN6" s="42"/>
      <c r="AZO6" s="42"/>
      <c r="AZP6" s="42"/>
      <c r="AZQ6" s="42"/>
      <c r="AZR6" s="42"/>
      <c r="AZS6" s="42"/>
      <c r="AZT6" s="42"/>
      <c r="AZU6" s="42"/>
      <c r="AZV6" s="42"/>
      <c r="AZW6" s="42"/>
      <c r="AZX6" s="42"/>
      <c r="AZY6" s="42"/>
      <c r="AZZ6" s="42"/>
      <c r="BAA6" s="42"/>
      <c r="BAB6" s="42"/>
      <c r="BAC6" s="42"/>
      <c r="BAD6" s="42"/>
      <c r="BAE6" s="42"/>
      <c r="BAF6" s="42"/>
      <c r="BAG6" s="42"/>
      <c r="BAH6" s="42"/>
      <c r="BAI6" s="42"/>
      <c r="BAJ6" s="42"/>
      <c r="BAK6" s="42"/>
      <c r="BAL6" s="42"/>
      <c r="BAM6" s="42"/>
      <c r="BAN6" s="42"/>
      <c r="BAO6" s="42"/>
      <c r="BAP6" s="42"/>
      <c r="BAQ6" s="42"/>
      <c r="BAR6" s="42"/>
      <c r="BAS6" s="42"/>
      <c r="BAT6" s="42"/>
      <c r="BAU6" s="42"/>
      <c r="BAV6" s="42"/>
      <c r="BAW6" s="42"/>
      <c r="BAX6" s="42"/>
      <c r="BAY6" s="42"/>
      <c r="BAZ6" s="42"/>
      <c r="BBA6" s="42"/>
      <c r="BBB6" s="42"/>
      <c r="BBC6" s="42"/>
      <c r="BBD6" s="42"/>
      <c r="BBE6" s="42"/>
      <c r="BBF6" s="42"/>
      <c r="BBG6" s="42"/>
      <c r="BBH6" s="42"/>
      <c r="BBI6" s="42"/>
      <c r="BBJ6" s="42"/>
      <c r="BBK6" s="42"/>
      <c r="BBL6" s="42"/>
      <c r="BBM6" s="42"/>
      <c r="BBN6" s="42"/>
      <c r="BBO6" s="42"/>
      <c r="BBP6" s="42"/>
      <c r="BBQ6" s="42"/>
      <c r="BBR6" s="42"/>
      <c r="BBS6" s="42"/>
      <c r="BBT6" s="42"/>
      <c r="BBU6" s="42"/>
      <c r="BBV6" s="42"/>
      <c r="BBW6" s="42"/>
      <c r="BBX6" s="42"/>
      <c r="BBY6" s="42"/>
      <c r="BBZ6" s="42"/>
      <c r="BCA6" s="42"/>
      <c r="BCB6" s="42"/>
      <c r="BCC6" s="42"/>
      <c r="BCD6" s="42"/>
      <c r="BCE6" s="42"/>
      <c r="BCF6" s="42"/>
      <c r="BCG6" s="42"/>
      <c r="BCH6" s="42"/>
      <c r="BCI6" s="42"/>
      <c r="BCJ6" s="42"/>
      <c r="BCK6" s="42"/>
      <c r="BCL6" s="42"/>
      <c r="BCM6" s="42"/>
      <c r="BCN6" s="42"/>
      <c r="BCO6" s="42"/>
      <c r="BCP6" s="42"/>
      <c r="BCQ6" s="42"/>
      <c r="BCR6" s="42"/>
      <c r="BCS6" s="42"/>
      <c r="BCT6" s="42"/>
      <c r="BCU6" s="42"/>
    </row>
    <row r="7" spans="1:1451" s="44" customFormat="1" ht="50" customHeight="1" thickBot="1">
      <c r="A7" s="61" t="s">
        <v>127</v>
      </c>
      <c r="B7" s="53" t="s">
        <v>28</v>
      </c>
      <c r="C7" s="17" t="s">
        <v>128</v>
      </c>
      <c r="D7" s="21">
        <v>40000</v>
      </c>
      <c r="E7" s="54">
        <f t="shared" si="1"/>
        <v>1</v>
      </c>
      <c r="F7" s="55">
        <f t="shared" si="2"/>
        <v>40000</v>
      </c>
      <c r="G7" s="50">
        <f>IF(E7=0,0,INDEX(Programas!$A$3:$Q$5,MATCH(Presupuestos!A7,Programas!$A$3:$A$5,0),2)*F7)</f>
        <v>10000</v>
      </c>
      <c r="H7" s="50">
        <f>IF(E7=0,0,INDEX(Programas!$A$3:$Q$5,MATCH(Presupuestos!A7,Programas!$A$3:$A$5,0),3)*F7)</f>
        <v>0</v>
      </c>
      <c r="I7" s="50">
        <f>IF(E7=0,0,INDEX(Programas!$A$3:$Q$5,MATCH(Presupuestos!A7,Programas!$A$3:$A$5,0),4)*F7)</f>
        <v>0</v>
      </c>
      <c r="J7" s="50">
        <f>IF(E7=0,0,INDEX(Programas!$A$3:$Q$5,MATCH(Presupuestos!A7,Programas!$A$3:$A$5,0),5)*F7)</f>
        <v>30000</v>
      </c>
      <c r="K7" s="50">
        <f>IF(E7=0,0,INDEX(Programas!$A$3:$Q$5,MATCH(Presupuestos!A7,Programas!$A$3:$A$5,0),6)*F7)</f>
        <v>0</v>
      </c>
      <c r="L7" s="52">
        <f t="shared" si="3"/>
        <v>15220</v>
      </c>
      <c r="M7" s="69">
        <f>IF(E7=0,0,INDEX(Programas!$A$3:$Q$5,MATCH(Presupuestos!A7,Programas!$A$3:$A$5,0),13)*F7)</f>
        <v>10000</v>
      </c>
      <c r="N7" s="70">
        <f>IF(E7=0,0,INDEX(Programas!$A$3:$Q$5,MATCH(Presupuestos!A7,Programas!$A$3:$A$5,0),14)*F7)</f>
        <v>0</v>
      </c>
      <c r="O7" s="71">
        <f>IF(E7=0,0,INDEX(Programas!$A$3:$Q$5,MATCH(Presupuestos!A7,Programas!$A$3:$A$5,0),15)*F7)</f>
        <v>5220</v>
      </c>
      <c r="P7" s="72">
        <f>IF(E7=0,0,INDEX(Programas!$A$3:$Q$5,MATCH(Presupuestos!A7,Programas!$A$3:$A$5,0),16)*F7)</f>
        <v>0</v>
      </c>
      <c r="Q7" s="106" t="str">
        <f>IFERROR(INDEX(Programas!$A$3:$T$5,MATCH(Presupuestos!A7,Programas!$A$3:$A$5,0),18),"9 Otros bienes públicos")</f>
        <v xml:space="preserve">1 Derecho a la supervivencia </v>
      </c>
      <c r="R7" s="107" t="str">
        <f>IFERROR(INDEX(Programas!$A$3:$T$5,MATCH(Presupuestos!A7,Programas!$A$3:$A$5,0),19),"9 Otros bienes públicos")</f>
        <v>12 Vivienda e infraestructuras básicas</v>
      </c>
      <c r="S7" s="108" t="str">
        <f>IFERROR(INDEX(Programas!$A$3:$T$5,MATCH(Presupuestos!A7,Programas!$A$3:$A$5,0),20),"9 Otros bienes públicos")</f>
        <v>11 Ciudades y Comunidades Sostenibles</v>
      </c>
      <c r="T7" s="109" t="str">
        <f>IFERROR(INDEX(Programas!$A$3:$U$5,MATCH(Presupuestos!A7,Programas!$A$3:$A$5,0),21),"9 Otros bienes públicos")</f>
        <v>Entornos</v>
      </c>
      <c r="U7" s="51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  <c r="AMK7" s="42"/>
      <c r="AML7" s="42"/>
      <c r="AMM7" s="42"/>
      <c r="AMN7" s="42"/>
      <c r="AMO7" s="42"/>
      <c r="AMP7" s="42"/>
      <c r="AMQ7" s="42"/>
      <c r="AMR7" s="42"/>
      <c r="AMS7" s="42"/>
      <c r="AMT7" s="42"/>
      <c r="AMU7" s="42"/>
      <c r="AMV7" s="42"/>
      <c r="AMW7" s="42"/>
      <c r="AMX7" s="42"/>
      <c r="AMY7" s="42"/>
      <c r="AMZ7" s="42"/>
      <c r="ANA7" s="42"/>
      <c r="ANB7" s="42"/>
      <c r="ANC7" s="42"/>
      <c r="AND7" s="42"/>
      <c r="ANE7" s="42"/>
      <c r="ANF7" s="42"/>
      <c r="ANG7" s="42"/>
      <c r="ANH7" s="42"/>
      <c r="ANI7" s="42"/>
      <c r="ANJ7" s="42"/>
      <c r="ANK7" s="42"/>
      <c r="ANL7" s="42"/>
      <c r="ANM7" s="42"/>
      <c r="ANN7" s="42"/>
      <c r="ANO7" s="42"/>
      <c r="ANP7" s="42"/>
      <c r="ANQ7" s="42"/>
      <c r="ANR7" s="42"/>
      <c r="ANS7" s="42"/>
      <c r="ANT7" s="42"/>
      <c r="ANU7" s="42"/>
      <c r="ANV7" s="42"/>
      <c r="ANW7" s="42"/>
      <c r="ANX7" s="42"/>
      <c r="ANY7" s="42"/>
      <c r="ANZ7" s="42"/>
      <c r="AOA7" s="42"/>
      <c r="AOB7" s="42"/>
      <c r="AOC7" s="42"/>
      <c r="AOD7" s="42"/>
      <c r="AOE7" s="42"/>
      <c r="AOF7" s="42"/>
      <c r="AOG7" s="42"/>
      <c r="AOH7" s="42"/>
      <c r="AOI7" s="42"/>
      <c r="AOJ7" s="42"/>
      <c r="AOK7" s="42"/>
      <c r="AOL7" s="42"/>
      <c r="AOM7" s="42"/>
      <c r="AON7" s="42"/>
      <c r="AOO7" s="42"/>
      <c r="AOP7" s="42"/>
      <c r="AOQ7" s="42"/>
      <c r="AOR7" s="42"/>
      <c r="AOS7" s="42"/>
      <c r="AOT7" s="42"/>
      <c r="AOU7" s="42"/>
      <c r="AOV7" s="42"/>
      <c r="AOW7" s="42"/>
      <c r="AOX7" s="42"/>
      <c r="AOY7" s="42"/>
      <c r="AOZ7" s="42"/>
      <c r="APA7" s="42"/>
      <c r="APB7" s="42"/>
      <c r="APC7" s="42"/>
      <c r="APD7" s="42"/>
      <c r="APE7" s="42"/>
      <c r="APF7" s="42"/>
      <c r="APG7" s="42"/>
      <c r="APH7" s="42"/>
      <c r="API7" s="42"/>
      <c r="APJ7" s="42"/>
      <c r="APK7" s="42"/>
      <c r="APL7" s="42"/>
      <c r="APM7" s="42"/>
      <c r="APN7" s="42"/>
      <c r="APO7" s="42"/>
      <c r="APP7" s="42"/>
      <c r="APQ7" s="42"/>
      <c r="APR7" s="42"/>
      <c r="APS7" s="42"/>
      <c r="APT7" s="42"/>
      <c r="APU7" s="42"/>
      <c r="APV7" s="42"/>
      <c r="APW7" s="42"/>
      <c r="APX7" s="42"/>
      <c r="APY7" s="42"/>
      <c r="APZ7" s="42"/>
      <c r="AQA7" s="42"/>
      <c r="AQB7" s="42"/>
      <c r="AQC7" s="42"/>
      <c r="AQD7" s="42"/>
      <c r="AQE7" s="42"/>
      <c r="AQF7" s="42"/>
      <c r="AQG7" s="42"/>
      <c r="AQH7" s="42"/>
      <c r="AQI7" s="42"/>
      <c r="AQJ7" s="42"/>
      <c r="AQK7" s="42"/>
      <c r="AQL7" s="42"/>
      <c r="AQM7" s="42"/>
      <c r="AQN7" s="42"/>
      <c r="AQO7" s="42"/>
      <c r="AQP7" s="42"/>
      <c r="AQQ7" s="42"/>
      <c r="AQR7" s="42"/>
      <c r="AQS7" s="42"/>
      <c r="AQT7" s="42"/>
      <c r="AQU7" s="42"/>
      <c r="AQV7" s="42"/>
      <c r="AQW7" s="42"/>
      <c r="AQX7" s="42"/>
      <c r="AQY7" s="42"/>
      <c r="AQZ7" s="42"/>
      <c r="ARA7" s="42"/>
      <c r="ARB7" s="42"/>
      <c r="ARC7" s="42"/>
      <c r="ARD7" s="42"/>
      <c r="ARE7" s="42"/>
      <c r="ARF7" s="42"/>
      <c r="ARG7" s="42"/>
      <c r="ARH7" s="42"/>
      <c r="ARI7" s="42"/>
      <c r="ARJ7" s="42"/>
      <c r="ARK7" s="42"/>
      <c r="ARL7" s="42"/>
      <c r="ARM7" s="42"/>
      <c r="ARN7" s="42"/>
      <c r="ARO7" s="42"/>
      <c r="ARP7" s="42"/>
      <c r="ARQ7" s="42"/>
      <c r="ARR7" s="42"/>
      <c r="ARS7" s="42"/>
      <c r="ART7" s="42"/>
      <c r="ARU7" s="42"/>
      <c r="ARV7" s="42"/>
      <c r="ARW7" s="42"/>
      <c r="ARX7" s="42"/>
      <c r="ARY7" s="42"/>
      <c r="ARZ7" s="42"/>
      <c r="ASA7" s="42"/>
      <c r="ASB7" s="42"/>
      <c r="ASC7" s="42"/>
      <c r="ASD7" s="42"/>
      <c r="ASE7" s="42"/>
      <c r="ASF7" s="42"/>
      <c r="ASG7" s="42"/>
      <c r="ASH7" s="42"/>
      <c r="ASI7" s="42"/>
      <c r="ASJ7" s="42"/>
      <c r="ASK7" s="42"/>
      <c r="ASL7" s="42"/>
      <c r="ASM7" s="42"/>
      <c r="ASN7" s="42"/>
      <c r="ASO7" s="42"/>
      <c r="ASP7" s="42"/>
      <c r="ASQ7" s="42"/>
      <c r="ASR7" s="42"/>
      <c r="ASS7" s="42"/>
      <c r="AST7" s="42"/>
      <c r="ASU7" s="42"/>
      <c r="ASV7" s="42"/>
      <c r="ASW7" s="42"/>
      <c r="ASX7" s="42"/>
      <c r="ASY7" s="42"/>
      <c r="ASZ7" s="42"/>
      <c r="ATA7" s="42"/>
      <c r="ATB7" s="42"/>
      <c r="ATC7" s="42"/>
      <c r="ATD7" s="42"/>
      <c r="ATE7" s="42"/>
      <c r="ATF7" s="42"/>
      <c r="ATG7" s="42"/>
      <c r="ATH7" s="42"/>
      <c r="ATI7" s="42"/>
      <c r="ATJ7" s="42"/>
      <c r="ATK7" s="42"/>
      <c r="ATL7" s="42"/>
      <c r="ATM7" s="42"/>
      <c r="ATN7" s="42"/>
      <c r="ATO7" s="42"/>
      <c r="ATP7" s="42"/>
      <c r="ATQ7" s="42"/>
      <c r="ATR7" s="42"/>
      <c r="ATS7" s="42"/>
      <c r="ATT7" s="42"/>
      <c r="ATU7" s="42"/>
      <c r="ATV7" s="42"/>
      <c r="ATW7" s="42"/>
      <c r="ATX7" s="42"/>
      <c r="ATY7" s="42"/>
      <c r="ATZ7" s="42"/>
      <c r="AUA7" s="42"/>
      <c r="AUB7" s="42"/>
      <c r="AUC7" s="42"/>
      <c r="AUD7" s="42"/>
      <c r="AUE7" s="42"/>
      <c r="AUF7" s="42"/>
      <c r="AUG7" s="42"/>
      <c r="AUH7" s="42"/>
      <c r="AUI7" s="42"/>
      <c r="AUJ7" s="42"/>
      <c r="AUK7" s="42"/>
      <c r="AUL7" s="42"/>
      <c r="AUM7" s="42"/>
      <c r="AUN7" s="42"/>
      <c r="AUO7" s="42"/>
      <c r="AUP7" s="42"/>
      <c r="AUQ7" s="42"/>
      <c r="AUR7" s="42"/>
      <c r="AUS7" s="42"/>
      <c r="AUT7" s="42"/>
      <c r="AUU7" s="42"/>
      <c r="AUV7" s="42"/>
      <c r="AUW7" s="42"/>
      <c r="AUX7" s="42"/>
      <c r="AUY7" s="42"/>
      <c r="AUZ7" s="42"/>
      <c r="AVA7" s="42"/>
      <c r="AVB7" s="42"/>
      <c r="AVC7" s="42"/>
      <c r="AVD7" s="42"/>
      <c r="AVE7" s="42"/>
      <c r="AVF7" s="42"/>
      <c r="AVG7" s="42"/>
      <c r="AVH7" s="42"/>
      <c r="AVI7" s="42"/>
      <c r="AVJ7" s="42"/>
      <c r="AVK7" s="42"/>
      <c r="AVL7" s="42"/>
      <c r="AVM7" s="42"/>
      <c r="AVN7" s="42"/>
      <c r="AVO7" s="42"/>
      <c r="AVP7" s="42"/>
      <c r="AVQ7" s="42"/>
      <c r="AVR7" s="42"/>
      <c r="AVS7" s="42"/>
      <c r="AVT7" s="42"/>
      <c r="AVU7" s="42"/>
      <c r="AVV7" s="42"/>
      <c r="AVW7" s="42"/>
      <c r="AVX7" s="42"/>
      <c r="AVY7" s="42"/>
      <c r="AVZ7" s="42"/>
      <c r="AWA7" s="42"/>
      <c r="AWB7" s="42"/>
      <c r="AWC7" s="42"/>
      <c r="AWD7" s="42"/>
      <c r="AWE7" s="42"/>
      <c r="AWF7" s="42"/>
      <c r="AWG7" s="42"/>
      <c r="AWH7" s="42"/>
      <c r="AWI7" s="42"/>
      <c r="AWJ7" s="42"/>
      <c r="AWK7" s="42"/>
      <c r="AWL7" s="42"/>
      <c r="AWM7" s="42"/>
      <c r="AWN7" s="42"/>
      <c r="AWO7" s="42"/>
      <c r="AWP7" s="42"/>
      <c r="AWQ7" s="42"/>
      <c r="AWR7" s="42"/>
      <c r="AWS7" s="42"/>
      <c r="AWT7" s="42"/>
      <c r="AWU7" s="42"/>
      <c r="AWV7" s="42"/>
      <c r="AWW7" s="42"/>
      <c r="AWX7" s="42"/>
      <c r="AWY7" s="42"/>
      <c r="AWZ7" s="42"/>
      <c r="AXA7" s="42"/>
      <c r="AXB7" s="42"/>
      <c r="AXC7" s="42"/>
      <c r="AXD7" s="42"/>
      <c r="AXE7" s="42"/>
      <c r="AXF7" s="42"/>
      <c r="AXG7" s="42"/>
      <c r="AXH7" s="42"/>
      <c r="AXI7" s="42"/>
      <c r="AXJ7" s="42"/>
      <c r="AXK7" s="42"/>
      <c r="AXL7" s="42"/>
      <c r="AXM7" s="42"/>
      <c r="AXN7" s="42"/>
      <c r="AXO7" s="42"/>
      <c r="AXP7" s="42"/>
      <c r="AXQ7" s="42"/>
      <c r="AXR7" s="42"/>
      <c r="AXS7" s="42"/>
      <c r="AXT7" s="42"/>
      <c r="AXU7" s="42"/>
      <c r="AXV7" s="42"/>
      <c r="AXW7" s="42"/>
      <c r="AXX7" s="42"/>
      <c r="AXY7" s="42"/>
      <c r="AXZ7" s="42"/>
      <c r="AYA7" s="42"/>
      <c r="AYB7" s="42"/>
      <c r="AYC7" s="42"/>
      <c r="AYD7" s="42"/>
      <c r="AYE7" s="42"/>
      <c r="AYF7" s="42"/>
      <c r="AYG7" s="42"/>
      <c r="AYH7" s="42"/>
      <c r="AYI7" s="42"/>
      <c r="AYJ7" s="42"/>
      <c r="AYK7" s="42"/>
      <c r="AYL7" s="42"/>
      <c r="AYM7" s="42"/>
      <c r="AYN7" s="42"/>
      <c r="AYO7" s="42"/>
      <c r="AYP7" s="42"/>
      <c r="AYQ7" s="42"/>
      <c r="AYR7" s="42"/>
      <c r="AYS7" s="42"/>
      <c r="AYT7" s="42"/>
      <c r="AYU7" s="42"/>
      <c r="AYV7" s="42"/>
      <c r="AYW7" s="42"/>
      <c r="AYX7" s="42"/>
      <c r="AYY7" s="42"/>
      <c r="AYZ7" s="42"/>
      <c r="AZA7" s="42"/>
      <c r="AZB7" s="42"/>
      <c r="AZC7" s="42"/>
      <c r="AZD7" s="42"/>
      <c r="AZE7" s="42"/>
      <c r="AZF7" s="42"/>
      <c r="AZG7" s="42"/>
      <c r="AZH7" s="42"/>
      <c r="AZI7" s="42"/>
      <c r="AZJ7" s="42"/>
      <c r="AZK7" s="42"/>
      <c r="AZL7" s="42"/>
      <c r="AZM7" s="42"/>
      <c r="AZN7" s="42"/>
      <c r="AZO7" s="42"/>
      <c r="AZP7" s="42"/>
      <c r="AZQ7" s="42"/>
      <c r="AZR7" s="42"/>
      <c r="AZS7" s="42"/>
      <c r="AZT7" s="42"/>
      <c r="AZU7" s="42"/>
      <c r="AZV7" s="42"/>
      <c r="AZW7" s="42"/>
      <c r="AZX7" s="42"/>
      <c r="AZY7" s="42"/>
      <c r="AZZ7" s="42"/>
      <c r="BAA7" s="42"/>
      <c r="BAB7" s="42"/>
      <c r="BAC7" s="42"/>
      <c r="BAD7" s="42"/>
      <c r="BAE7" s="42"/>
      <c r="BAF7" s="42"/>
      <c r="BAG7" s="42"/>
      <c r="BAH7" s="42"/>
      <c r="BAI7" s="42"/>
      <c r="BAJ7" s="42"/>
      <c r="BAK7" s="42"/>
      <c r="BAL7" s="42"/>
      <c r="BAM7" s="42"/>
      <c r="BAN7" s="42"/>
      <c r="BAO7" s="42"/>
      <c r="BAP7" s="42"/>
      <c r="BAQ7" s="42"/>
      <c r="BAR7" s="42"/>
      <c r="BAS7" s="42"/>
      <c r="BAT7" s="42"/>
      <c r="BAU7" s="42"/>
      <c r="BAV7" s="42"/>
      <c r="BAW7" s="42"/>
      <c r="BAX7" s="42"/>
      <c r="BAY7" s="42"/>
      <c r="BAZ7" s="42"/>
      <c r="BBA7" s="42"/>
      <c r="BBB7" s="42"/>
      <c r="BBC7" s="42"/>
      <c r="BBD7" s="42"/>
      <c r="BBE7" s="42"/>
      <c r="BBF7" s="42"/>
      <c r="BBG7" s="42"/>
      <c r="BBH7" s="42"/>
      <c r="BBI7" s="42"/>
      <c r="BBJ7" s="42"/>
      <c r="BBK7" s="42"/>
      <c r="BBL7" s="42"/>
      <c r="BBM7" s="42"/>
      <c r="BBN7" s="42"/>
      <c r="BBO7" s="42"/>
      <c r="BBP7" s="42"/>
      <c r="BBQ7" s="42"/>
      <c r="BBR7" s="42"/>
      <c r="BBS7" s="42"/>
      <c r="BBT7" s="42"/>
      <c r="BBU7" s="42"/>
      <c r="BBV7" s="42"/>
      <c r="BBW7" s="42"/>
      <c r="BBX7" s="42"/>
      <c r="BBY7" s="42"/>
      <c r="BBZ7" s="42"/>
      <c r="BCA7" s="42"/>
      <c r="BCB7" s="42"/>
      <c r="BCC7" s="42"/>
      <c r="BCD7" s="42"/>
      <c r="BCE7" s="42"/>
      <c r="BCF7" s="42"/>
      <c r="BCG7" s="42"/>
      <c r="BCH7" s="42"/>
      <c r="BCI7" s="42"/>
      <c r="BCJ7" s="42"/>
      <c r="BCK7" s="42"/>
      <c r="BCL7" s="42"/>
      <c r="BCM7" s="42"/>
      <c r="BCN7" s="42"/>
      <c r="BCO7" s="42"/>
      <c r="BCP7" s="42"/>
      <c r="BCQ7" s="42"/>
      <c r="BCR7" s="42"/>
      <c r="BCS7" s="42"/>
      <c r="BCT7" s="42"/>
      <c r="BCU7" s="42"/>
    </row>
    <row r="8" spans="1:1451" s="44" customFormat="1" ht="50" customHeight="1" thickBot="1">
      <c r="A8" s="61" t="s">
        <v>127</v>
      </c>
      <c r="B8" s="53" t="s">
        <v>35</v>
      </c>
      <c r="C8" s="17" t="s">
        <v>118</v>
      </c>
      <c r="D8" s="21">
        <v>30000</v>
      </c>
      <c r="E8" s="54">
        <f t="shared" si="1"/>
        <v>1</v>
      </c>
      <c r="F8" s="55">
        <f t="shared" si="2"/>
        <v>30000</v>
      </c>
      <c r="G8" s="50">
        <f>IF(E8=0,0,INDEX(Programas!$A$3:$Q$5,MATCH(Presupuestos!A8,Programas!$A$3:$A$5,0),2)*F8)</f>
        <v>7500</v>
      </c>
      <c r="H8" s="50">
        <f>IF(E8=0,0,INDEX(Programas!$A$3:$Q$5,MATCH(Presupuestos!A8,Programas!$A$3:$A$5,0),3)*F8)</f>
        <v>0</v>
      </c>
      <c r="I8" s="50">
        <f>IF(E8=0,0,INDEX(Programas!$A$3:$Q$5,MATCH(Presupuestos!A8,Programas!$A$3:$A$5,0),4)*F8)</f>
        <v>0</v>
      </c>
      <c r="J8" s="50">
        <f>IF(E8=0,0,INDEX(Programas!$A$3:$Q$5,MATCH(Presupuestos!A8,Programas!$A$3:$A$5,0),5)*F8)</f>
        <v>22500</v>
      </c>
      <c r="K8" s="50">
        <f>IF(E8=0,0,INDEX(Programas!$A$3:$Q$5,MATCH(Presupuestos!A8,Programas!$A$3:$A$5,0),6)*F8)</f>
        <v>0</v>
      </c>
      <c r="L8" s="52">
        <f t="shared" si="3"/>
        <v>11415</v>
      </c>
      <c r="M8" s="69">
        <f>IF(E8=0,0,INDEX(Programas!$A$3:$Q$5,MATCH(Presupuestos!A8,Programas!$A$3:$A$5,0),13)*F8)</f>
        <v>7500</v>
      </c>
      <c r="N8" s="70">
        <f>IF(E8=0,0,INDEX(Programas!$A$3:$Q$5,MATCH(Presupuestos!A8,Programas!$A$3:$A$5,0),14)*F8)</f>
        <v>0</v>
      </c>
      <c r="O8" s="71">
        <f>IF(E8=0,0,INDEX(Programas!$A$3:$Q$5,MATCH(Presupuestos!A8,Programas!$A$3:$A$5,0),15)*F8)</f>
        <v>3915</v>
      </c>
      <c r="P8" s="72">
        <f>IF(E8=0,0,INDEX(Programas!$A$3:$Q$5,MATCH(Presupuestos!A8,Programas!$A$3:$A$5,0),16)*F8)</f>
        <v>0</v>
      </c>
      <c r="Q8" s="106" t="str">
        <f>IFERROR(INDEX(Programas!$A$3:$T$5,MATCH(Presupuestos!A8,Programas!$A$3:$A$5,0),18),"9 Otros bienes públicos")</f>
        <v xml:space="preserve">1 Derecho a la supervivencia </v>
      </c>
      <c r="R8" s="107" t="str">
        <f>IFERROR(INDEX(Programas!$A$3:$T$5,MATCH(Presupuestos!A8,Programas!$A$3:$A$5,0),19),"9 Otros bienes públicos")</f>
        <v>12 Vivienda e infraestructuras básicas</v>
      </c>
      <c r="S8" s="108" t="str">
        <f>IFERROR(INDEX(Programas!$A$3:$T$5,MATCH(Presupuestos!A8,Programas!$A$3:$A$5,0),20),"9 Otros bienes públicos")</f>
        <v>11 Ciudades y Comunidades Sostenibles</v>
      </c>
      <c r="T8" s="109" t="str">
        <f>IFERROR(INDEX(Programas!$A$3:$U$5,MATCH(Presupuestos!A8,Programas!$A$3:$A$5,0),21),"9 Otros bienes públicos")</f>
        <v>Entornos</v>
      </c>
      <c r="U8" s="51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  <c r="ABY8" s="42"/>
      <c r="ABZ8" s="42"/>
      <c r="ACA8" s="42"/>
      <c r="ACB8" s="42"/>
      <c r="ACC8" s="42"/>
      <c r="ACD8" s="42"/>
      <c r="ACE8" s="42"/>
      <c r="ACF8" s="42"/>
      <c r="ACG8" s="42"/>
      <c r="ACH8" s="42"/>
      <c r="ACI8" s="42"/>
      <c r="ACJ8" s="42"/>
      <c r="ACK8" s="42"/>
      <c r="ACL8" s="42"/>
      <c r="ACM8" s="42"/>
      <c r="ACN8" s="42"/>
      <c r="ACO8" s="42"/>
      <c r="ACP8" s="42"/>
      <c r="ACQ8" s="42"/>
      <c r="ACR8" s="42"/>
      <c r="ACS8" s="42"/>
      <c r="ACT8" s="42"/>
      <c r="ACU8" s="42"/>
      <c r="ACV8" s="42"/>
      <c r="ACW8" s="42"/>
      <c r="ACX8" s="42"/>
      <c r="ACY8" s="42"/>
      <c r="ACZ8" s="42"/>
      <c r="ADA8" s="42"/>
      <c r="ADB8" s="42"/>
      <c r="ADC8" s="42"/>
      <c r="ADD8" s="42"/>
      <c r="ADE8" s="42"/>
      <c r="ADF8" s="42"/>
      <c r="ADG8" s="42"/>
      <c r="ADH8" s="42"/>
      <c r="ADI8" s="42"/>
      <c r="ADJ8" s="42"/>
      <c r="ADK8" s="42"/>
      <c r="ADL8" s="42"/>
      <c r="ADM8" s="42"/>
      <c r="ADN8" s="42"/>
      <c r="ADO8" s="42"/>
      <c r="ADP8" s="42"/>
      <c r="ADQ8" s="42"/>
      <c r="ADR8" s="42"/>
      <c r="ADS8" s="42"/>
      <c r="ADT8" s="42"/>
      <c r="ADU8" s="42"/>
      <c r="ADV8" s="42"/>
      <c r="ADW8" s="42"/>
      <c r="ADX8" s="42"/>
      <c r="ADY8" s="42"/>
      <c r="ADZ8" s="42"/>
      <c r="AEA8" s="42"/>
      <c r="AEB8" s="42"/>
      <c r="AEC8" s="42"/>
      <c r="AED8" s="42"/>
      <c r="AEE8" s="42"/>
      <c r="AEF8" s="42"/>
      <c r="AEG8" s="42"/>
      <c r="AEH8" s="42"/>
      <c r="AEI8" s="42"/>
      <c r="AEJ8" s="42"/>
      <c r="AEK8" s="42"/>
      <c r="AEL8" s="42"/>
      <c r="AEM8" s="42"/>
      <c r="AEN8" s="42"/>
      <c r="AEO8" s="42"/>
      <c r="AEP8" s="42"/>
      <c r="AEQ8" s="42"/>
      <c r="AER8" s="42"/>
      <c r="AES8" s="42"/>
      <c r="AET8" s="42"/>
      <c r="AEU8" s="42"/>
      <c r="AEV8" s="42"/>
      <c r="AEW8" s="42"/>
      <c r="AEX8" s="42"/>
      <c r="AEY8" s="42"/>
      <c r="AEZ8" s="42"/>
      <c r="AFA8" s="42"/>
      <c r="AFB8" s="42"/>
      <c r="AFC8" s="42"/>
      <c r="AFD8" s="42"/>
      <c r="AFE8" s="42"/>
      <c r="AFF8" s="42"/>
      <c r="AFG8" s="42"/>
      <c r="AFH8" s="42"/>
      <c r="AFI8" s="42"/>
      <c r="AFJ8" s="42"/>
      <c r="AFK8" s="42"/>
      <c r="AFL8" s="42"/>
      <c r="AFM8" s="42"/>
      <c r="AFN8" s="42"/>
      <c r="AFO8" s="42"/>
      <c r="AFP8" s="42"/>
      <c r="AFQ8" s="42"/>
      <c r="AFR8" s="42"/>
      <c r="AFS8" s="42"/>
      <c r="AFT8" s="42"/>
      <c r="AFU8" s="42"/>
      <c r="AFV8" s="42"/>
      <c r="AFW8" s="42"/>
      <c r="AFX8" s="42"/>
      <c r="AFY8" s="42"/>
      <c r="AFZ8" s="42"/>
      <c r="AGA8" s="42"/>
      <c r="AGB8" s="42"/>
      <c r="AGC8" s="42"/>
      <c r="AGD8" s="42"/>
      <c r="AGE8" s="42"/>
      <c r="AGF8" s="42"/>
      <c r="AGG8" s="42"/>
      <c r="AGH8" s="42"/>
      <c r="AGI8" s="42"/>
      <c r="AGJ8" s="42"/>
      <c r="AGK8" s="42"/>
      <c r="AGL8" s="42"/>
      <c r="AGM8" s="42"/>
      <c r="AGN8" s="42"/>
      <c r="AGO8" s="42"/>
      <c r="AGP8" s="42"/>
      <c r="AGQ8" s="42"/>
      <c r="AGR8" s="42"/>
      <c r="AGS8" s="42"/>
      <c r="AGT8" s="42"/>
      <c r="AGU8" s="42"/>
      <c r="AGV8" s="42"/>
      <c r="AGW8" s="42"/>
      <c r="AGX8" s="42"/>
      <c r="AGY8" s="42"/>
      <c r="AGZ8" s="42"/>
      <c r="AHA8" s="42"/>
      <c r="AHB8" s="42"/>
      <c r="AHC8" s="42"/>
      <c r="AHD8" s="42"/>
      <c r="AHE8" s="42"/>
      <c r="AHF8" s="42"/>
      <c r="AHG8" s="42"/>
      <c r="AHH8" s="42"/>
      <c r="AHI8" s="42"/>
      <c r="AHJ8" s="42"/>
      <c r="AHK8" s="42"/>
      <c r="AHL8" s="42"/>
      <c r="AHM8" s="42"/>
      <c r="AHN8" s="42"/>
      <c r="AHO8" s="42"/>
      <c r="AHP8" s="42"/>
      <c r="AHQ8" s="42"/>
      <c r="AHR8" s="42"/>
      <c r="AHS8" s="42"/>
      <c r="AHT8" s="42"/>
      <c r="AHU8" s="42"/>
      <c r="AHV8" s="42"/>
      <c r="AHW8" s="42"/>
      <c r="AHX8" s="42"/>
      <c r="AHY8" s="42"/>
      <c r="AHZ8" s="42"/>
      <c r="AIA8" s="42"/>
      <c r="AIB8" s="42"/>
      <c r="AIC8" s="42"/>
      <c r="AID8" s="42"/>
      <c r="AIE8" s="42"/>
      <c r="AIF8" s="42"/>
      <c r="AIG8" s="42"/>
      <c r="AIH8" s="42"/>
      <c r="AII8" s="42"/>
      <c r="AIJ8" s="42"/>
      <c r="AIK8" s="42"/>
      <c r="AIL8" s="42"/>
      <c r="AIM8" s="42"/>
      <c r="AIN8" s="42"/>
      <c r="AIO8" s="42"/>
      <c r="AIP8" s="42"/>
      <c r="AIQ8" s="42"/>
      <c r="AIR8" s="42"/>
      <c r="AIS8" s="42"/>
      <c r="AIT8" s="42"/>
      <c r="AIU8" s="42"/>
      <c r="AIV8" s="42"/>
      <c r="AIW8" s="42"/>
      <c r="AIX8" s="42"/>
      <c r="AIY8" s="42"/>
      <c r="AIZ8" s="42"/>
      <c r="AJA8" s="42"/>
      <c r="AJB8" s="42"/>
      <c r="AJC8" s="42"/>
      <c r="AJD8" s="42"/>
      <c r="AJE8" s="42"/>
      <c r="AJF8" s="42"/>
      <c r="AJG8" s="42"/>
      <c r="AJH8" s="42"/>
      <c r="AJI8" s="42"/>
      <c r="AJJ8" s="42"/>
      <c r="AJK8" s="42"/>
      <c r="AJL8" s="42"/>
      <c r="AJM8" s="42"/>
      <c r="AJN8" s="42"/>
      <c r="AJO8" s="42"/>
      <c r="AJP8" s="42"/>
      <c r="AJQ8" s="42"/>
      <c r="AJR8" s="42"/>
      <c r="AJS8" s="42"/>
      <c r="AJT8" s="42"/>
      <c r="AJU8" s="42"/>
      <c r="AJV8" s="42"/>
      <c r="AJW8" s="42"/>
      <c r="AJX8" s="42"/>
      <c r="AJY8" s="42"/>
      <c r="AJZ8" s="42"/>
      <c r="AKA8" s="42"/>
      <c r="AKB8" s="42"/>
      <c r="AKC8" s="42"/>
      <c r="AKD8" s="42"/>
      <c r="AKE8" s="42"/>
      <c r="AKF8" s="42"/>
      <c r="AKG8" s="42"/>
      <c r="AKH8" s="42"/>
      <c r="AKI8" s="42"/>
      <c r="AKJ8" s="42"/>
      <c r="AKK8" s="42"/>
      <c r="AKL8" s="42"/>
      <c r="AKM8" s="42"/>
      <c r="AKN8" s="42"/>
      <c r="AKO8" s="42"/>
      <c r="AKP8" s="42"/>
      <c r="AKQ8" s="42"/>
      <c r="AKR8" s="42"/>
      <c r="AKS8" s="42"/>
      <c r="AKT8" s="42"/>
      <c r="AKU8" s="42"/>
      <c r="AKV8" s="42"/>
      <c r="AKW8" s="42"/>
      <c r="AKX8" s="42"/>
      <c r="AKY8" s="42"/>
      <c r="AKZ8" s="42"/>
      <c r="ALA8" s="42"/>
      <c r="ALB8" s="42"/>
      <c r="ALC8" s="42"/>
      <c r="ALD8" s="42"/>
      <c r="ALE8" s="42"/>
      <c r="ALF8" s="42"/>
      <c r="ALG8" s="42"/>
      <c r="ALH8" s="42"/>
      <c r="ALI8" s="42"/>
      <c r="ALJ8" s="42"/>
      <c r="ALK8" s="42"/>
      <c r="ALL8" s="42"/>
      <c r="ALM8" s="42"/>
      <c r="ALN8" s="42"/>
      <c r="ALO8" s="42"/>
      <c r="ALP8" s="42"/>
      <c r="ALQ8" s="42"/>
      <c r="ALR8" s="42"/>
      <c r="ALS8" s="42"/>
      <c r="ALT8" s="42"/>
      <c r="ALU8" s="42"/>
      <c r="ALV8" s="42"/>
      <c r="ALW8" s="42"/>
      <c r="ALX8" s="42"/>
      <c r="ALY8" s="42"/>
      <c r="ALZ8" s="42"/>
      <c r="AMA8" s="42"/>
      <c r="AMB8" s="42"/>
      <c r="AMC8" s="42"/>
      <c r="AMD8" s="42"/>
      <c r="AME8" s="42"/>
      <c r="AMF8" s="42"/>
      <c r="AMG8" s="42"/>
      <c r="AMH8" s="42"/>
      <c r="AMI8" s="42"/>
      <c r="AMJ8" s="42"/>
      <c r="AMK8" s="42"/>
      <c r="AML8" s="42"/>
      <c r="AMM8" s="42"/>
      <c r="AMN8" s="42"/>
      <c r="AMO8" s="42"/>
      <c r="AMP8" s="42"/>
      <c r="AMQ8" s="42"/>
      <c r="AMR8" s="42"/>
      <c r="AMS8" s="42"/>
      <c r="AMT8" s="42"/>
      <c r="AMU8" s="42"/>
      <c r="AMV8" s="42"/>
      <c r="AMW8" s="42"/>
      <c r="AMX8" s="42"/>
      <c r="AMY8" s="42"/>
      <c r="AMZ8" s="42"/>
      <c r="ANA8" s="42"/>
      <c r="ANB8" s="42"/>
      <c r="ANC8" s="42"/>
      <c r="AND8" s="42"/>
      <c r="ANE8" s="42"/>
      <c r="ANF8" s="42"/>
      <c r="ANG8" s="42"/>
      <c r="ANH8" s="42"/>
      <c r="ANI8" s="42"/>
      <c r="ANJ8" s="42"/>
      <c r="ANK8" s="42"/>
      <c r="ANL8" s="42"/>
      <c r="ANM8" s="42"/>
      <c r="ANN8" s="42"/>
      <c r="ANO8" s="42"/>
      <c r="ANP8" s="42"/>
      <c r="ANQ8" s="42"/>
      <c r="ANR8" s="42"/>
      <c r="ANS8" s="42"/>
      <c r="ANT8" s="42"/>
      <c r="ANU8" s="42"/>
      <c r="ANV8" s="42"/>
      <c r="ANW8" s="42"/>
      <c r="ANX8" s="42"/>
      <c r="ANY8" s="42"/>
      <c r="ANZ8" s="42"/>
      <c r="AOA8" s="42"/>
      <c r="AOB8" s="42"/>
      <c r="AOC8" s="42"/>
      <c r="AOD8" s="42"/>
      <c r="AOE8" s="42"/>
      <c r="AOF8" s="42"/>
      <c r="AOG8" s="42"/>
      <c r="AOH8" s="42"/>
      <c r="AOI8" s="42"/>
      <c r="AOJ8" s="42"/>
      <c r="AOK8" s="42"/>
      <c r="AOL8" s="42"/>
      <c r="AOM8" s="42"/>
      <c r="AON8" s="42"/>
      <c r="AOO8" s="42"/>
      <c r="AOP8" s="42"/>
      <c r="AOQ8" s="42"/>
      <c r="AOR8" s="42"/>
      <c r="AOS8" s="42"/>
      <c r="AOT8" s="42"/>
      <c r="AOU8" s="42"/>
      <c r="AOV8" s="42"/>
      <c r="AOW8" s="42"/>
      <c r="AOX8" s="42"/>
      <c r="AOY8" s="42"/>
      <c r="AOZ8" s="42"/>
      <c r="APA8" s="42"/>
      <c r="APB8" s="42"/>
      <c r="APC8" s="42"/>
      <c r="APD8" s="42"/>
      <c r="APE8" s="42"/>
      <c r="APF8" s="42"/>
      <c r="APG8" s="42"/>
      <c r="APH8" s="42"/>
      <c r="API8" s="42"/>
      <c r="APJ8" s="42"/>
      <c r="APK8" s="42"/>
      <c r="APL8" s="42"/>
      <c r="APM8" s="42"/>
      <c r="APN8" s="42"/>
      <c r="APO8" s="42"/>
      <c r="APP8" s="42"/>
      <c r="APQ8" s="42"/>
      <c r="APR8" s="42"/>
      <c r="APS8" s="42"/>
      <c r="APT8" s="42"/>
      <c r="APU8" s="42"/>
      <c r="APV8" s="42"/>
      <c r="APW8" s="42"/>
      <c r="APX8" s="42"/>
      <c r="APY8" s="42"/>
      <c r="APZ8" s="42"/>
      <c r="AQA8" s="42"/>
      <c r="AQB8" s="42"/>
      <c r="AQC8" s="42"/>
      <c r="AQD8" s="42"/>
      <c r="AQE8" s="42"/>
      <c r="AQF8" s="42"/>
      <c r="AQG8" s="42"/>
      <c r="AQH8" s="42"/>
      <c r="AQI8" s="42"/>
      <c r="AQJ8" s="42"/>
      <c r="AQK8" s="42"/>
      <c r="AQL8" s="42"/>
      <c r="AQM8" s="42"/>
      <c r="AQN8" s="42"/>
      <c r="AQO8" s="42"/>
      <c r="AQP8" s="42"/>
      <c r="AQQ8" s="42"/>
      <c r="AQR8" s="42"/>
      <c r="AQS8" s="42"/>
      <c r="AQT8" s="42"/>
      <c r="AQU8" s="42"/>
      <c r="AQV8" s="42"/>
      <c r="AQW8" s="42"/>
      <c r="AQX8" s="42"/>
      <c r="AQY8" s="42"/>
      <c r="AQZ8" s="42"/>
      <c r="ARA8" s="42"/>
      <c r="ARB8" s="42"/>
      <c r="ARC8" s="42"/>
      <c r="ARD8" s="42"/>
      <c r="ARE8" s="42"/>
      <c r="ARF8" s="42"/>
      <c r="ARG8" s="42"/>
      <c r="ARH8" s="42"/>
      <c r="ARI8" s="42"/>
      <c r="ARJ8" s="42"/>
      <c r="ARK8" s="42"/>
      <c r="ARL8" s="42"/>
      <c r="ARM8" s="42"/>
      <c r="ARN8" s="42"/>
      <c r="ARO8" s="42"/>
      <c r="ARP8" s="42"/>
      <c r="ARQ8" s="42"/>
      <c r="ARR8" s="42"/>
      <c r="ARS8" s="42"/>
      <c r="ART8" s="42"/>
      <c r="ARU8" s="42"/>
      <c r="ARV8" s="42"/>
      <c r="ARW8" s="42"/>
      <c r="ARX8" s="42"/>
      <c r="ARY8" s="42"/>
      <c r="ARZ8" s="42"/>
      <c r="ASA8" s="42"/>
      <c r="ASB8" s="42"/>
      <c r="ASC8" s="42"/>
      <c r="ASD8" s="42"/>
      <c r="ASE8" s="42"/>
      <c r="ASF8" s="42"/>
      <c r="ASG8" s="42"/>
      <c r="ASH8" s="42"/>
      <c r="ASI8" s="42"/>
      <c r="ASJ8" s="42"/>
      <c r="ASK8" s="42"/>
      <c r="ASL8" s="42"/>
      <c r="ASM8" s="42"/>
      <c r="ASN8" s="42"/>
      <c r="ASO8" s="42"/>
      <c r="ASP8" s="42"/>
      <c r="ASQ8" s="42"/>
      <c r="ASR8" s="42"/>
      <c r="ASS8" s="42"/>
      <c r="AST8" s="42"/>
      <c r="ASU8" s="42"/>
      <c r="ASV8" s="42"/>
      <c r="ASW8" s="42"/>
      <c r="ASX8" s="42"/>
      <c r="ASY8" s="42"/>
      <c r="ASZ8" s="42"/>
      <c r="ATA8" s="42"/>
      <c r="ATB8" s="42"/>
      <c r="ATC8" s="42"/>
      <c r="ATD8" s="42"/>
      <c r="ATE8" s="42"/>
      <c r="ATF8" s="42"/>
      <c r="ATG8" s="42"/>
      <c r="ATH8" s="42"/>
      <c r="ATI8" s="42"/>
      <c r="ATJ8" s="42"/>
      <c r="ATK8" s="42"/>
      <c r="ATL8" s="42"/>
      <c r="ATM8" s="42"/>
      <c r="ATN8" s="42"/>
      <c r="ATO8" s="42"/>
      <c r="ATP8" s="42"/>
      <c r="ATQ8" s="42"/>
      <c r="ATR8" s="42"/>
      <c r="ATS8" s="42"/>
      <c r="ATT8" s="42"/>
      <c r="ATU8" s="42"/>
      <c r="ATV8" s="42"/>
      <c r="ATW8" s="42"/>
      <c r="ATX8" s="42"/>
      <c r="ATY8" s="42"/>
      <c r="ATZ8" s="42"/>
      <c r="AUA8" s="42"/>
      <c r="AUB8" s="42"/>
      <c r="AUC8" s="42"/>
      <c r="AUD8" s="42"/>
      <c r="AUE8" s="42"/>
      <c r="AUF8" s="42"/>
      <c r="AUG8" s="42"/>
      <c r="AUH8" s="42"/>
      <c r="AUI8" s="42"/>
      <c r="AUJ8" s="42"/>
      <c r="AUK8" s="42"/>
      <c r="AUL8" s="42"/>
      <c r="AUM8" s="42"/>
      <c r="AUN8" s="42"/>
      <c r="AUO8" s="42"/>
      <c r="AUP8" s="42"/>
      <c r="AUQ8" s="42"/>
      <c r="AUR8" s="42"/>
      <c r="AUS8" s="42"/>
      <c r="AUT8" s="42"/>
      <c r="AUU8" s="42"/>
      <c r="AUV8" s="42"/>
      <c r="AUW8" s="42"/>
      <c r="AUX8" s="42"/>
      <c r="AUY8" s="42"/>
      <c r="AUZ8" s="42"/>
      <c r="AVA8" s="42"/>
      <c r="AVB8" s="42"/>
      <c r="AVC8" s="42"/>
      <c r="AVD8" s="42"/>
      <c r="AVE8" s="42"/>
      <c r="AVF8" s="42"/>
      <c r="AVG8" s="42"/>
      <c r="AVH8" s="42"/>
      <c r="AVI8" s="42"/>
      <c r="AVJ8" s="42"/>
      <c r="AVK8" s="42"/>
      <c r="AVL8" s="42"/>
      <c r="AVM8" s="42"/>
      <c r="AVN8" s="42"/>
      <c r="AVO8" s="42"/>
      <c r="AVP8" s="42"/>
      <c r="AVQ8" s="42"/>
      <c r="AVR8" s="42"/>
      <c r="AVS8" s="42"/>
      <c r="AVT8" s="42"/>
      <c r="AVU8" s="42"/>
      <c r="AVV8" s="42"/>
      <c r="AVW8" s="42"/>
      <c r="AVX8" s="42"/>
      <c r="AVY8" s="42"/>
      <c r="AVZ8" s="42"/>
      <c r="AWA8" s="42"/>
      <c r="AWB8" s="42"/>
      <c r="AWC8" s="42"/>
      <c r="AWD8" s="42"/>
      <c r="AWE8" s="42"/>
      <c r="AWF8" s="42"/>
      <c r="AWG8" s="42"/>
      <c r="AWH8" s="42"/>
      <c r="AWI8" s="42"/>
      <c r="AWJ8" s="42"/>
      <c r="AWK8" s="42"/>
      <c r="AWL8" s="42"/>
      <c r="AWM8" s="42"/>
      <c r="AWN8" s="42"/>
      <c r="AWO8" s="42"/>
      <c r="AWP8" s="42"/>
      <c r="AWQ8" s="42"/>
      <c r="AWR8" s="42"/>
      <c r="AWS8" s="42"/>
      <c r="AWT8" s="42"/>
      <c r="AWU8" s="42"/>
      <c r="AWV8" s="42"/>
      <c r="AWW8" s="42"/>
      <c r="AWX8" s="42"/>
      <c r="AWY8" s="42"/>
      <c r="AWZ8" s="42"/>
      <c r="AXA8" s="42"/>
      <c r="AXB8" s="42"/>
      <c r="AXC8" s="42"/>
      <c r="AXD8" s="42"/>
      <c r="AXE8" s="42"/>
      <c r="AXF8" s="42"/>
      <c r="AXG8" s="42"/>
      <c r="AXH8" s="42"/>
      <c r="AXI8" s="42"/>
      <c r="AXJ8" s="42"/>
      <c r="AXK8" s="42"/>
      <c r="AXL8" s="42"/>
      <c r="AXM8" s="42"/>
      <c r="AXN8" s="42"/>
      <c r="AXO8" s="42"/>
      <c r="AXP8" s="42"/>
      <c r="AXQ8" s="42"/>
      <c r="AXR8" s="42"/>
      <c r="AXS8" s="42"/>
      <c r="AXT8" s="42"/>
      <c r="AXU8" s="42"/>
      <c r="AXV8" s="42"/>
      <c r="AXW8" s="42"/>
      <c r="AXX8" s="42"/>
      <c r="AXY8" s="42"/>
      <c r="AXZ8" s="42"/>
      <c r="AYA8" s="42"/>
      <c r="AYB8" s="42"/>
      <c r="AYC8" s="42"/>
      <c r="AYD8" s="42"/>
      <c r="AYE8" s="42"/>
      <c r="AYF8" s="42"/>
      <c r="AYG8" s="42"/>
      <c r="AYH8" s="42"/>
      <c r="AYI8" s="42"/>
      <c r="AYJ8" s="42"/>
      <c r="AYK8" s="42"/>
      <c r="AYL8" s="42"/>
      <c r="AYM8" s="42"/>
      <c r="AYN8" s="42"/>
      <c r="AYO8" s="42"/>
      <c r="AYP8" s="42"/>
      <c r="AYQ8" s="42"/>
      <c r="AYR8" s="42"/>
      <c r="AYS8" s="42"/>
      <c r="AYT8" s="42"/>
      <c r="AYU8" s="42"/>
      <c r="AYV8" s="42"/>
      <c r="AYW8" s="42"/>
      <c r="AYX8" s="42"/>
      <c r="AYY8" s="42"/>
      <c r="AYZ8" s="42"/>
      <c r="AZA8" s="42"/>
      <c r="AZB8" s="42"/>
      <c r="AZC8" s="42"/>
      <c r="AZD8" s="42"/>
      <c r="AZE8" s="42"/>
      <c r="AZF8" s="42"/>
      <c r="AZG8" s="42"/>
      <c r="AZH8" s="42"/>
      <c r="AZI8" s="42"/>
      <c r="AZJ8" s="42"/>
      <c r="AZK8" s="42"/>
      <c r="AZL8" s="42"/>
      <c r="AZM8" s="42"/>
      <c r="AZN8" s="42"/>
      <c r="AZO8" s="42"/>
      <c r="AZP8" s="42"/>
      <c r="AZQ8" s="42"/>
      <c r="AZR8" s="42"/>
      <c r="AZS8" s="42"/>
      <c r="AZT8" s="42"/>
      <c r="AZU8" s="42"/>
      <c r="AZV8" s="42"/>
      <c r="AZW8" s="42"/>
      <c r="AZX8" s="42"/>
      <c r="AZY8" s="42"/>
      <c r="AZZ8" s="42"/>
      <c r="BAA8" s="42"/>
      <c r="BAB8" s="42"/>
      <c r="BAC8" s="42"/>
      <c r="BAD8" s="42"/>
      <c r="BAE8" s="42"/>
      <c r="BAF8" s="42"/>
      <c r="BAG8" s="42"/>
      <c r="BAH8" s="42"/>
      <c r="BAI8" s="42"/>
      <c r="BAJ8" s="42"/>
      <c r="BAK8" s="42"/>
      <c r="BAL8" s="42"/>
      <c r="BAM8" s="42"/>
      <c r="BAN8" s="42"/>
      <c r="BAO8" s="42"/>
      <c r="BAP8" s="42"/>
      <c r="BAQ8" s="42"/>
      <c r="BAR8" s="42"/>
      <c r="BAS8" s="42"/>
      <c r="BAT8" s="42"/>
      <c r="BAU8" s="42"/>
      <c r="BAV8" s="42"/>
      <c r="BAW8" s="42"/>
      <c r="BAX8" s="42"/>
      <c r="BAY8" s="42"/>
      <c r="BAZ8" s="42"/>
      <c r="BBA8" s="42"/>
      <c r="BBB8" s="42"/>
      <c r="BBC8" s="42"/>
      <c r="BBD8" s="42"/>
      <c r="BBE8" s="42"/>
      <c r="BBF8" s="42"/>
      <c r="BBG8" s="42"/>
      <c r="BBH8" s="42"/>
      <c r="BBI8" s="42"/>
      <c r="BBJ8" s="42"/>
      <c r="BBK8" s="42"/>
      <c r="BBL8" s="42"/>
      <c r="BBM8" s="42"/>
      <c r="BBN8" s="42"/>
      <c r="BBO8" s="42"/>
      <c r="BBP8" s="42"/>
      <c r="BBQ8" s="42"/>
      <c r="BBR8" s="42"/>
      <c r="BBS8" s="42"/>
      <c r="BBT8" s="42"/>
      <c r="BBU8" s="42"/>
      <c r="BBV8" s="42"/>
      <c r="BBW8" s="42"/>
      <c r="BBX8" s="42"/>
      <c r="BBY8" s="42"/>
      <c r="BBZ8" s="42"/>
      <c r="BCA8" s="42"/>
      <c r="BCB8" s="42"/>
      <c r="BCC8" s="42"/>
      <c r="BCD8" s="42"/>
      <c r="BCE8" s="42"/>
      <c r="BCF8" s="42"/>
      <c r="BCG8" s="42"/>
      <c r="BCH8" s="42"/>
      <c r="BCI8" s="42"/>
      <c r="BCJ8" s="42"/>
      <c r="BCK8" s="42"/>
      <c r="BCL8" s="42"/>
      <c r="BCM8" s="42"/>
      <c r="BCN8" s="42"/>
      <c r="BCO8" s="42"/>
      <c r="BCP8" s="42"/>
      <c r="BCQ8" s="42"/>
      <c r="BCR8" s="42"/>
      <c r="BCS8" s="42"/>
      <c r="BCT8" s="42"/>
      <c r="BCU8" s="42"/>
    </row>
    <row r="9" spans="1:1451" s="44" customFormat="1" ht="50" customHeight="1" thickBot="1">
      <c r="A9" s="61" t="s">
        <v>127</v>
      </c>
      <c r="B9" s="53" t="s">
        <v>40</v>
      </c>
      <c r="C9" s="17" t="s">
        <v>129</v>
      </c>
      <c r="D9" s="21">
        <v>170000</v>
      </c>
      <c r="E9" s="54">
        <f t="shared" si="1"/>
        <v>1</v>
      </c>
      <c r="F9" s="55">
        <f t="shared" si="2"/>
        <v>170000</v>
      </c>
      <c r="G9" s="50">
        <f>IF(E9=0,0,INDEX(Programas!$A$3:$Q$5,MATCH(Presupuestos!A9,Programas!$A$3:$A$5,0),2)*F9)</f>
        <v>42500</v>
      </c>
      <c r="H9" s="50">
        <f>IF(E9=0,0,INDEX(Programas!$A$3:$Q$5,MATCH(Presupuestos!A9,Programas!$A$3:$A$5,0),3)*F9)</f>
        <v>0</v>
      </c>
      <c r="I9" s="50">
        <f>IF(E9=0,0,INDEX(Programas!$A$3:$Q$5,MATCH(Presupuestos!A9,Programas!$A$3:$A$5,0),4)*F9)</f>
        <v>0</v>
      </c>
      <c r="J9" s="50">
        <f>IF(E9=0,0,INDEX(Programas!$A$3:$Q$5,MATCH(Presupuestos!A9,Programas!$A$3:$A$5,0),5)*F9)</f>
        <v>127500</v>
      </c>
      <c r="K9" s="50">
        <f>IF(E9=0,0,INDEX(Programas!$A$3:$Q$5,MATCH(Presupuestos!A9,Programas!$A$3:$A$5,0),6)*F9)</f>
        <v>0</v>
      </c>
      <c r="L9" s="52">
        <f t="shared" si="3"/>
        <v>64685</v>
      </c>
      <c r="M9" s="69">
        <f>IF(E9=0,0,INDEX(Programas!$A$3:$Q$5,MATCH(Presupuestos!A9,Programas!$A$3:$A$5,0),13)*F9)</f>
        <v>42500</v>
      </c>
      <c r="N9" s="70">
        <f>IF(E9=0,0,INDEX(Programas!$A$3:$Q$5,MATCH(Presupuestos!A9,Programas!$A$3:$A$5,0),14)*F9)</f>
        <v>0</v>
      </c>
      <c r="O9" s="71">
        <f>IF(E9=0,0,INDEX(Programas!$A$3:$Q$5,MATCH(Presupuestos!A9,Programas!$A$3:$A$5,0),15)*F9)</f>
        <v>22185</v>
      </c>
      <c r="P9" s="72">
        <f>IF(E9=0,0,INDEX(Programas!$A$3:$Q$5,MATCH(Presupuestos!A9,Programas!$A$3:$A$5,0),16)*F9)</f>
        <v>0</v>
      </c>
      <c r="Q9" s="106" t="str">
        <f>IFERROR(INDEX(Programas!$A$3:$T$5,MATCH(Presupuestos!A9,Programas!$A$3:$A$5,0),18),"9 Otros bienes públicos")</f>
        <v xml:space="preserve">1 Derecho a la supervivencia </v>
      </c>
      <c r="R9" s="107" t="str">
        <f>IFERROR(INDEX(Programas!$A$3:$T$5,MATCH(Presupuestos!A9,Programas!$A$3:$A$5,0),19),"9 Otros bienes públicos")</f>
        <v>12 Vivienda e infraestructuras básicas</v>
      </c>
      <c r="S9" s="108" t="str">
        <f>IFERROR(INDEX(Programas!$A$3:$T$5,MATCH(Presupuestos!A9,Programas!$A$3:$A$5,0),20),"9 Otros bienes públicos")</f>
        <v>11 Ciudades y Comunidades Sostenibles</v>
      </c>
      <c r="T9" s="109" t="str">
        <f>IFERROR(INDEX(Programas!$A$3:$U$5,MATCH(Presupuestos!A9,Programas!$A$3:$A$5,0),21),"9 Otros bienes públicos")</f>
        <v>Entornos</v>
      </c>
      <c r="U9" s="51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2"/>
      <c r="JT9" s="42"/>
      <c r="JU9" s="42"/>
      <c r="JV9" s="42"/>
      <c r="JW9" s="42"/>
      <c r="JX9" s="42"/>
      <c r="JY9" s="42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  <c r="KN9" s="42"/>
      <c r="KO9" s="42"/>
      <c r="KP9" s="42"/>
      <c r="KQ9" s="42"/>
      <c r="KR9" s="42"/>
      <c r="KS9" s="42"/>
      <c r="KT9" s="42"/>
      <c r="KU9" s="42"/>
      <c r="KV9" s="42"/>
      <c r="KW9" s="42"/>
      <c r="KX9" s="42"/>
      <c r="KY9" s="42"/>
      <c r="KZ9" s="42"/>
      <c r="LA9" s="42"/>
      <c r="LB9" s="42"/>
      <c r="LC9" s="42"/>
      <c r="LD9" s="42"/>
      <c r="LE9" s="42"/>
      <c r="LF9" s="42"/>
      <c r="LG9" s="42"/>
      <c r="LH9" s="42"/>
      <c r="LI9" s="42"/>
      <c r="LJ9" s="42"/>
      <c r="LK9" s="42"/>
      <c r="LL9" s="42"/>
      <c r="LM9" s="42"/>
      <c r="LN9" s="42"/>
      <c r="LO9" s="42"/>
      <c r="LP9" s="42"/>
      <c r="LQ9" s="42"/>
      <c r="LR9" s="42"/>
      <c r="LS9" s="42"/>
      <c r="LT9" s="42"/>
      <c r="LU9" s="42"/>
      <c r="LV9" s="42"/>
      <c r="LW9" s="42"/>
      <c r="LX9" s="42"/>
      <c r="LY9" s="42"/>
      <c r="LZ9" s="42"/>
      <c r="MA9" s="42"/>
      <c r="MB9" s="42"/>
      <c r="MC9" s="42"/>
      <c r="MD9" s="42"/>
      <c r="ME9" s="42"/>
      <c r="MF9" s="42"/>
      <c r="MG9" s="42"/>
      <c r="MH9" s="42"/>
      <c r="MI9" s="42"/>
      <c r="MJ9" s="42"/>
      <c r="MK9" s="42"/>
      <c r="ML9" s="42"/>
      <c r="MM9" s="42"/>
      <c r="MN9" s="42"/>
      <c r="MO9" s="42"/>
      <c r="MP9" s="42"/>
      <c r="MQ9" s="42"/>
      <c r="MR9" s="42"/>
      <c r="MS9" s="42"/>
      <c r="MT9" s="42"/>
      <c r="MU9" s="42"/>
      <c r="MV9" s="42"/>
      <c r="MW9" s="42"/>
      <c r="MX9" s="42"/>
      <c r="MY9" s="42"/>
      <c r="MZ9" s="42"/>
      <c r="NA9" s="42"/>
      <c r="NB9" s="42"/>
      <c r="NC9" s="42"/>
      <c r="ND9" s="42"/>
      <c r="NE9" s="42"/>
      <c r="NF9" s="42"/>
      <c r="NG9" s="42"/>
      <c r="NH9" s="42"/>
      <c r="NI9" s="42"/>
      <c r="NJ9" s="42"/>
      <c r="NK9" s="42"/>
      <c r="NL9" s="42"/>
      <c r="NM9" s="42"/>
      <c r="NN9" s="42"/>
      <c r="NO9" s="42"/>
      <c r="NP9" s="42"/>
      <c r="NQ9" s="42"/>
      <c r="NR9" s="42"/>
      <c r="NS9" s="42"/>
      <c r="NT9" s="42"/>
      <c r="NU9" s="42"/>
      <c r="NV9" s="42"/>
      <c r="NW9" s="42"/>
      <c r="NX9" s="42"/>
      <c r="NY9" s="42"/>
      <c r="NZ9" s="42"/>
      <c r="OA9" s="42"/>
      <c r="OB9" s="42"/>
      <c r="OC9" s="42"/>
      <c r="OD9" s="42"/>
      <c r="OE9" s="42"/>
      <c r="OF9" s="42"/>
      <c r="OG9" s="42"/>
      <c r="OH9" s="42"/>
      <c r="OI9" s="42"/>
      <c r="OJ9" s="42"/>
      <c r="OK9" s="42"/>
      <c r="OL9" s="42"/>
      <c r="OM9" s="42"/>
      <c r="ON9" s="42"/>
      <c r="OO9" s="42"/>
      <c r="OP9" s="42"/>
      <c r="OQ9" s="42"/>
      <c r="OR9" s="42"/>
      <c r="OS9" s="42"/>
      <c r="OT9" s="42"/>
      <c r="OU9" s="42"/>
      <c r="OV9" s="42"/>
      <c r="OW9" s="42"/>
      <c r="OX9" s="42"/>
      <c r="OY9" s="42"/>
      <c r="OZ9" s="42"/>
      <c r="PA9" s="42"/>
      <c r="PB9" s="42"/>
      <c r="PC9" s="42"/>
      <c r="PD9" s="42"/>
      <c r="PE9" s="42"/>
      <c r="PF9" s="42"/>
      <c r="PG9" s="42"/>
      <c r="PH9" s="42"/>
      <c r="PI9" s="42"/>
      <c r="PJ9" s="42"/>
      <c r="PK9" s="42"/>
      <c r="PL9" s="42"/>
      <c r="PM9" s="42"/>
      <c r="PN9" s="42"/>
      <c r="PO9" s="42"/>
      <c r="PP9" s="42"/>
      <c r="PQ9" s="42"/>
      <c r="PR9" s="42"/>
      <c r="PS9" s="42"/>
      <c r="PT9" s="42"/>
      <c r="PU9" s="42"/>
      <c r="PV9" s="42"/>
      <c r="PW9" s="42"/>
      <c r="PX9" s="42"/>
      <c r="PY9" s="42"/>
      <c r="PZ9" s="42"/>
      <c r="QA9" s="42"/>
      <c r="QB9" s="42"/>
      <c r="QC9" s="42"/>
      <c r="QD9" s="42"/>
      <c r="QE9" s="42"/>
      <c r="QF9" s="42"/>
      <c r="QG9" s="42"/>
      <c r="QH9" s="42"/>
      <c r="QI9" s="42"/>
      <c r="QJ9" s="42"/>
      <c r="QK9" s="42"/>
      <c r="QL9" s="42"/>
      <c r="QM9" s="42"/>
      <c r="QN9" s="42"/>
      <c r="QO9" s="42"/>
      <c r="QP9" s="42"/>
      <c r="QQ9" s="42"/>
      <c r="QR9" s="42"/>
      <c r="QS9" s="42"/>
      <c r="QT9" s="42"/>
      <c r="QU9" s="42"/>
      <c r="QV9" s="42"/>
      <c r="QW9" s="42"/>
      <c r="QX9" s="42"/>
      <c r="QY9" s="42"/>
      <c r="QZ9" s="42"/>
      <c r="RA9" s="42"/>
      <c r="RB9" s="42"/>
      <c r="RC9" s="42"/>
      <c r="RD9" s="42"/>
      <c r="RE9" s="42"/>
      <c r="RF9" s="42"/>
      <c r="RG9" s="42"/>
      <c r="RH9" s="42"/>
      <c r="RI9" s="42"/>
      <c r="RJ9" s="42"/>
      <c r="RK9" s="42"/>
      <c r="RL9" s="42"/>
      <c r="RM9" s="42"/>
      <c r="RN9" s="42"/>
      <c r="RO9" s="42"/>
      <c r="RP9" s="42"/>
      <c r="RQ9" s="42"/>
      <c r="RR9" s="42"/>
      <c r="RS9" s="42"/>
      <c r="RT9" s="42"/>
      <c r="RU9" s="42"/>
      <c r="RV9" s="42"/>
      <c r="RW9" s="42"/>
      <c r="RX9" s="42"/>
      <c r="RY9" s="42"/>
      <c r="RZ9" s="42"/>
      <c r="SA9" s="42"/>
      <c r="SB9" s="42"/>
      <c r="SC9" s="42"/>
      <c r="SD9" s="42"/>
      <c r="SE9" s="42"/>
      <c r="SF9" s="42"/>
      <c r="SG9" s="42"/>
      <c r="SH9" s="42"/>
      <c r="SI9" s="42"/>
      <c r="SJ9" s="42"/>
      <c r="SK9" s="42"/>
      <c r="SL9" s="42"/>
      <c r="SM9" s="42"/>
      <c r="SN9" s="42"/>
      <c r="SO9" s="42"/>
      <c r="SP9" s="42"/>
      <c r="SQ9" s="42"/>
      <c r="SR9" s="42"/>
      <c r="SS9" s="42"/>
      <c r="ST9" s="42"/>
      <c r="SU9" s="42"/>
      <c r="SV9" s="42"/>
      <c r="SW9" s="42"/>
      <c r="SX9" s="42"/>
      <c r="SY9" s="42"/>
      <c r="SZ9" s="42"/>
      <c r="TA9" s="42"/>
      <c r="TB9" s="42"/>
      <c r="TC9" s="42"/>
      <c r="TD9" s="42"/>
      <c r="TE9" s="42"/>
      <c r="TF9" s="42"/>
      <c r="TG9" s="42"/>
      <c r="TH9" s="42"/>
      <c r="TI9" s="42"/>
      <c r="TJ9" s="42"/>
      <c r="TK9" s="42"/>
      <c r="TL9" s="42"/>
      <c r="TM9" s="42"/>
      <c r="TN9" s="42"/>
      <c r="TO9" s="42"/>
      <c r="TP9" s="42"/>
      <c r="TQ9" s="42"/>
      <c r="TR9" s="42"/>
      <c r="TS9" s="42"/>
      <c r="TT9" s="42"/>
      <c r="TU9" s="42"/>
      <c r="TV9" s="42"/>
      <c r="TW9" s="42"/>
      <c r="TX9" s="42"/>
      <c r="TY9" s="42"/>
      <c r="TZ9" s="42"/>
      <c r="UA9" s="42"/>
      <c r="UB9" s="42"/>
      <c r="UC9" s="42"/>
      <c r="UD9" s="42"/>
      <c r="UE9" s="42"/>
      <c r="UF9" s="42"/>
      <c r="UG9" s="42"/>
      <c r="UH9" s="42"/>
      <c r="UI9" s="42"/>
      <c r="UJ9" s="42"/>
      <c r="UK9" s="42"/>
      <c r="UL9" s="42"/>
      <c r="UM9" s="42"/>
      <c r="UN9" s="42"/>
      <c r="UO9" s="42"/>
      <c r="UP9" s="42"/>
      <c r="UQ9" s="42"/>
      <c r="UR9" s="42"/>
      <c r="US9" s="42"/>
      <c r="UT9" s="42"/>
      <c r="UU9" s="42"/>
      <c r="UV9" s="42"/>
      <c r="UW9" s="42"/>
      <c r="UX9" s="42"/>
      <c r="UY9" s="42"/>
      <c r="UZ9" s="42"/>
      <c r="VA9" s="42"/>
      <c r="VB9" s="42"/>
      <c r="VC9" s="42"/>
      <c r="VD9" s="42"/>
      <c r="VE9" s="42"/>
      <c r="VF9" s="42"/>
      <c r="VG9" s="42"/>
      <c r="VH9" s="42"/>
      <c r="VI9" s="42"/>
      <c r="VJ9" s="42"/>
      <c r="VK9" s="42"/>
      <c r="VL9" s="42"/>
      <c r="VM9" s="42"/>
      <c r="VN9" s="42"/>
      <c r="VO9" s="42"/>
      <c r="VP9" s="42"/>
      <c r="VQ9" s="42"/>
      <c r="VR9" s="42"/>
      <c r="VS9" s="42"/>
      <c r="VT9" s="42"/>
      <c r="VU9" s="42"/>
      <c r="VV9" s="42"/>
      <c r="VW9" s="42"/>
      <c r="VX9" s="42"/>
      <c r="VY9" s="42"/>
      <c r="VZ9" s="42"/>
      <c r="WA9" s="42"/>
      <c r="WB9" s="42"/>
      <c r="WC9" s="42"/>
      <c r="WD9" s="42"/>
      <c r="WE9" s="42"/>
      <c r="WF9" s="42"/>
      <c r="WG9" s="42"/>
      <c r="WH9" s="42"/>
      <c r="WI9" s="42"/>
      <c r="WJ9" s="42"/>
      <c r="WK9" s="42"/>
      <c r="WL9" s="42"/>
      <c r="WM9" s="42"/>
      <c r="WN9" s="42"/>
      <c r="WO9" s="42"/>
      <c r="WP9" s="42"/>
      <c r="WQ9" s="42"/>
      <c r="WR9" s="42"/>
      <c r="WS9" s="42"/>
      <c r="WT9" s="42"/>
      <c r="WU9" s="42"/>
      <c r="WV9" s="42"/>
      <c r="WW9" s="42"/>
      <c r="WX9" s="42"/>
      <c r="WY9" s="42"/>
      <c r="WZ9" s="42"/>
      <c r="XA9" s="42"/>
      <c r="XB9" s="42"/>
      <c r="XC9" s="42"/>
      <c r="XD9" s="42"/>
      <c r="XE9" s="42"/>
      <c r="XF9" s="42"/>
      <c r="XG9" s="42"/>
      <c r="XH9" s="42"/>
      <c r="XI9" s="42"/>
      <c r="XJ9" s="42"/>
      <c r="XK9" s="42"/>
      <c r="XL9" s="42"/>
      <c r="XM9" s="42"/>
      <c r="XN9" s="42"/>
      <c r="XO9" s="42"/>
      <c r="XP9" s="42"/>
      <c r="XQ9" s="42"/>
      <c r="XR9" s="42"/>
      <c r="XS9" s="42"/>
      <c r="XT9" s="42"/>
      <c r="XU9" s="42"/>
      <c r="XV9" s="42"/>
      <c r="XW9" s="42"/>
      <c r="XX9" s="42"/>
      <c r="XY9" s="42"/>
      <c r="XZ9" s="42"/>
      <c r="YA9" s="42"/>
      <c r="YB9" s="42"/>
      <c r="YC9" s="42"/>
      <c r="YD9" s="42"/>
      <c r="YE9" s="42"/>
      <c r="YF9" s="42"/>
      <c r="YG9" s="42"/>
      <c r="YH9" s="42"/>
      <c r="YI9" s="42"/>
      <c r="YJ9" s="42"/>
      <c r="YK9" s="42"/>
      <c r="YL9" s="42"/>
      <c r="YM9" s="42"/>
      <c r="YN9" s="42"/>
      <c r="YO9" s="42"/>
      <c r="YP9" s="42"/>
      <c r="YQ9" s="42"/>
      <c r="YR9" s="42"/>
      <c r="YS9" s="42"/>
      <c r="YT9" s="42"/>
      <c r="YU9" s="42"/>
      <c r="YV9" s="42"/>
      <c r="YW9" s="42"/>
      <c r="YX9" s="42"/>
      <c r="YY9" s="42"/>
      <c r="YZ9" s="42"/>
      <c r="ZA9" s="42"/>
      <c r="ZB9" s="42"/>
      <c r="ZC9" s="42"/>
      <c r="ZD9" s="42"/>
      <c r="ZE9" s="42"/>
      <c r="ZF9" s="42"/>
      <c r="ZG9" s="42"/>
      <c r="ZH9" s="42"/>
      <c r="ZI9" s="42"/>
      <c r="ZJ9" s="42"/>
      <c r="ZK9" s="42"/>
      <c r="ZL9" s="42"/>
      <c r="ZM9" s="42"/>
      <c r="ZN9" s="42"/>
      <c r="ZO9" s="42"/>
      <c r="ZP9" s="42"/>
      <c r="ZQ9" s="42"/>
      <c r="ZR9" s="42"/>
      <c r="ZS9" s="42"/>
      <c r="ZT9" s="42"/>
      <c r="ZU9" s="42"/>
      <c r="ZV9" s="42"/>
      <c r="ZW9" s="42"/>
      <c r="ZX9" s="42"/>
      <c r="ZY9" s="42"/>
      <c r="ZZ9" s="42"/>
      <c r="AAA9" s="42"/>
      <c r="AAB9" s="42"/>
      <c r="AAC9" s="42"/>
      <c r="AAD9" s="42"/>
      <c r="AAE9" s="42"/>
      <c r="AAF9" s="42"/>
      <c r="AAG9" s="42"/>
      <c r="AAH9" s="42"/>
      <c r="AAI9" s="42"/>
      <c r="AAJ9" s="42"/>
      <c r="AAK9" s="42"/>
      <c r="AAL9" s="42"/>
      <c r="AAM9" s="42"/>
      <c r="AAN9" s="42"/>
      <c r="AAO9" s="42"/>
      <c r="AAP9" s="42"/>
      <c r="AAQ9" s="42"/>
      <c r="AAR9" s="42"/>
      <c r="AAS9" s="42"/>
      <c r="AAT9" s="42"/>
      <c r="AAU9" s="42"/>
      <c r="AAV9" s="42"/>
      <c r="AAW9" s="42"/>
      <c r="AAX9" s="42"/>
      <c r="AAY9" s="42"/>
      <c r="AAZ9" s="42"/>
      <c r="ABA9" s="42"/>
      <c r="ABB9" s="42"/>
      <c r="ABC9" s="42"/>
      <c r="ABD9" s="42"/>
      <c r="ABE9" s="42"/>
      <c r="ABF9" s="42"/>
      <c r="ABG9" s="42"/>
      <c r="ABH9" s="42"/>
      <c r="ABI9" s="42"/>
      <c r="ABJ9" s="42"/>
      <c r="ABK9" s="42"/>
      <c r="ABL9" s="42"/>
      <c r="ABM9" s="42"/>
      <c r="ABN9" s="42"/>
      <c r="ABO9" s="42"/>
      <c r="ABP9" s="42"/>
      <c r="ABQ9" s="42"/>
      <c r="ABR9" s="42"/>
      <c r="ABS9" s="42"/>
      <c r="ABT9" s="42"/>
      <c r="ABU9" s="42"/>
      <c r="ABV9" s="42"/>
      <c r="ABW9" s="42"/>
      <c r="ABX9" s="42"/>
      <c r="ABY9" s="42"/>
      <c r="ABZ9" s="42"/>
      <c r="ACA9" s="42"/>
      <c r="ACB9" s="42"/>
      <c r="ACC9" s="42"/>
      <c r="ACD9" s="42"/>
      <c r="ACE9" s="42"/>
      <c r="ACF9" s="42"/>
      <c r="ACG9" s="42"/>
      <c r="ACH9" s="42"/>
      <c r="ACI9" s="42"/>
      <c r="ACJ9" s="42"/>
      <c r="ACK9" s="42"/>
      <c r="ACL9" s="42"/>
      <c r="ACM9" s="42"/>
      <c r="ACN9" s="42"/>
      <c r="ACO9" s="42"/>
      <c r="ACP9" s="42"/>
      <c r="ACQ9" s="42"/>
      <c r="ACR9" s="42"/>
      <c r="ACS9" s="42"/>
      <c r="ACT9" s="42"/>
      <c r="ACU9" s="42"/>
      <c r="ACV9" s="42"/>
      <c r="ACW9" s="42"/>
      <c r="ACX9" s="42"/>
      <c r="ACY9" s="42"/>
      <c r="ACZ9" s="42"/>
      <c r="ADA9" s="42"/>
      <c r="ADB9" s="42"/>
      <c r="ADC9" s="42"/>
      <c r="ADD9" s="42"/>
      <c r="ADE9" s="42"/>
      <c r="ADF9" s="42"/>
      <c r="ADG9" s="42"/>
      <c r="ADH9" s="42"/>
      <c r="ADI9" s="42"/>
      <c r="ADJ9" s="42"/>
      <c r="ADK9" s="42"/>
      <c r="ADL9" s="42"/>
      <c r="ADM9" s="42"/>
      <c r="ADN9" s="42"/>
      <c r="ADO9" s="42"/>
      <c r="ADP9" s="42"/>
      <c r="ADQ9" s="42"/>
      <c r="ADR9" s="42"/>
      <c r="ADS9" s="42"/>
      <c r="ADT9" s="42"/>
      <c r="ADU9" s="42"/>
      <c r="ADV9" s="42"/>
      <c r="ADW9" s="42"/>
      <c r="ADX9" s="42"/>
      <c r="ADY9" s="42"/>
      <c r="ADZ9" s="42"/>
      <c r="AEA9" s="42"/>
      <c r="AEB9" s="42"/>
      <c r="AEC9" s="42"/>
      <c r="AED9" s="42"/>
      <c r="AEE9" s="42"/>
      <c r="AEF9" s="42"/>
      <c r="AEG9" s="42"/>
      <c r="AEH9" s="42"/>
      <c r="AEI9" s="42"/>
      <c r="AEJ9" s="42"/>
      <c r="AEK9" s="42"/>
      <c r="AEL9" s="42"/>
      <c r="AEM9" s="42"/>
      <c r="AEN9" s="42"/>
      <c r="AEO9" s="42"/>
      <c r="AEP9" s="42"/>
      <c r="AEQ9" s="42"/>
      <c r="AER9" s="42"/>
      <c r="AES9" s="42"/>
      <c r="AET9" s="42"/>
      <c r="AEU9" s="42"/>
      <c r="AEV9" s="42"/>
      <c r="AEW9" s="42"/>
      <c r="AEX9" s="42"/>
      <c r="AEY9" s="42"/>
      <c r="AEZ9" s="42"/>
      <c r="AFA9" s="42"/>
      <c r="AFB9" s="42"/>
      <c r="AFC9" s="42"/>
      <c r="AFD9" s="42"/>
      <c r="AFE9" s="42"/>
      <c r="AFF9" s="42"/>
      <c r="AFG9" s="42"/>
      <c r="AFH9" s="42"/>
      <c r="AFI9" s="42"/>
      <c r="AFJ9" s="42"/>
      <c r="AFK9" s="42"/>
      <c r="AFL9" s="42"/>
      <c r="AFM9" s="42"/>
      <c r="AFN9" s="42"/>
      <c r="AFO9" s="42"/>
      <c r="AFP9" s="42"/>
      <c r="AFQ9" s="42"/>
      <c r="AFR9" s="42"/>
      <c r="AFS9" s="42"/>
      <c r="AFT9" s="42"/>
      <c r="AFU9" s="42"/>
      <c r="AFV9" s="42"/>
      <c r="AFW9" s="42"/>
      <c r="AFX9" s="42"/>
      <c r="AFY9" s="42"/>
      <c r="AFZ9" s="42"/>
      <c r="AGA9" s="42"/>
      <c r="AGB9" s="42"/>
      <c r="AGC9" s="42"/>
      <c r="AGD9" s="42"/>
      <c r="AGE9" s="42"/>
      <c r="AGF9" s="42"/>
      <c r="AGG9" s="42"/>
      <c r="AGH9" s="42"/>
      <c r="AGI9" s="42"/>
      <c r="AGJ9" s="42"/>
      <c r="AGK9" s="42"/>
      <c r="AGL9" s="42"/>
      <c r="AGM9" s="42"/>
      <c r="AGN9" s="42"/>
      <c r="AGO9" s="42"/>
      <c r="AGP9" s="42"/>
      <c r="AGQ9" s="42"/>
      <c r="AGR9" s="42"/>
      <c r="AGS9" s="42"/>
      <c r="AGT9" s="42"/>
      <c r="AGU9" s="42"/>
      <c r="AGV9" s="42"/>
      <c r="AGW9" s="42"/>
      <c r="AGX9" s="42"/>
      <c r="AGY9" s="42"/>
      <c r="AGZ9" s="42"/>
      <c r="AHA9" s="42"/>
      <c r="AHB9" s="42"/>
      <c r="AHC9" s="42"/>
      <c r="AHD9" s="42"/>
      <c r="AHE9" s="42"/>
      <c r="AHF9" s="42"/>
      <c r="AHG9" s="42"/>
      <c r="AHH9" s="42"/>
      <c r="AHI9" s="42"/>
      <c r="AHJ9" s="42"/>
      <c r="AHK9" s="42"/>
      <c r="AHL9" s="42"/>
      <c r="AHM9" s="42"/>
      <c r="AHN9" s="42"/>
      <c r="AHO9" s="42"/>
      <c r="AHP9" s="42"/>
      <c r="AHQ9" s="42"/>
      <c r="AHR9" s="42"/>
      <c r="AHS9" s="42"/>
      <c r="AHT9" s="42"/>
      <c r="AHU9" s="42"/>
      <c r="AHV9" s="42"/>
      <c r="AHW9" s="42"/>
      <c r="AHX9" s="42"/>
      <c r="AHY9" s="42"/>
      <c r="AHZ9" s="42"/>
      <c r="AIA9" s="42"/>
      <c r="AIB9" s="42"/>
      <c r="AIC9" s="42"/>
      <c r="AID9" s="42"/>
      <c r="AIE9" s="42"/>
      <c r="AIF9" s="42"/>
      <c r="AIG9" s="42"/>
      <c r="AIH9" s="42"/>
      <c r="AII9" s="42"/>
      <c r="AIJ9" s="42"/>
      <c r="AIK9" s="42"/>
      <c r="AIL9" s="42"/>
      <c r="AIM9" s="42"/>
      <c r="AIN9" s="42"/>
      <c r="AIO9" s="42"/>
      <c r="AIP9" s="42"/>
      <c r="AIQ9" s="42"/>
      <c r="AIR9" s="42"/>
      <c r="AIS9" s="42"/>
      <c r="AIT9" s="42"/>
      <c r="AIU9" s="42"/>
      <c r="AIV9" s="42"/>
      <c r="AIW9" s="42"/>
      <c r="AIX9" s="42"/>
      <c r="AIY9" s="42"/>
      <c r="AIZ9" s="42"/>
      <c r="AJA9" s="42"/>
      <c r="AJB9" s="42"/>
      <c r="AJC9" s="42"/>
      <c r="AJD9" s="42"/>
      <c r="AJE9" s="42"/>
      <c r="AJF9" s="42"/>
      <c r="AJG9" s="42"/>
      <c r="AJH9" s="42"/>
      <c r="AJI9" s="42"/>
      <c r="AJJ9" s="42"/>
      <c r="AJK9" s="42"/>
      <c r="AJL9" s="42"/>
      <c r="AJM9" s="42"/>
      <c r="AJN9" s="42"/>
      <c r="AJO9" s="42"/>
      <c r="AJP9" s="42"/>
      <c r="AJQ9" s="42"/>
      <c r="AJR9" s="42"/>
      <c r="AJS9" s="42"/>
      <c r="AJT9" s="42"/>
      <c r="AJU9" s="42"/>
      <c r="AJV9" s="42"/>
      <c r="AJW9" s="42"/>
      <c r="AJX9" s="42"/>
      <c r="AJY9" s="42"/>
      <c r="AJZ9" s="42"/>
      <c r="AKA9" s="42"/>
      <c r="AKB9" s="42"/>
      <c r="AKC9" s="42"/>
      <c r="AKD9" s="42"/>
      <c r="AKE9" s="42"/>
      <c r="AKF9" s="42"/>
      <c r="AKG9" s="42"/>
      <c r="AKH9" s="42"/>
      <c r="AKI9" s="42"/>
      <c r="AKJ9" s="42"/>
      <c r="AKK9" s="42"/>
      <c r="AKL9" s="42"/>
      <c r="AKM9" s="42"/>
      <c r="AKN9" s="42"/>
      <c r="AKO9" s="42"/>
      <c r="AKP9" s="42"/>
      <c r="AKQ9" s="42"/>
      <c r="AKR9" s="42"/>
      <c r="AKS9" s="42"/>
      <c r="AKT9" s="42"/>
      <c r="AKU9" s="42"/>
      <c r="AKV9" s="42"/>
      <c r="AKW9" s="42"/>
      <c r="AKX9" s="42"/>
      <c r="AKY9" s="42"/>
      <c r="AKZ9" s="42"/>
      <c r="ALA9" s="42"/>
      <c r="ALB9" s="42"/>
      <c r="ALC9" s="42"/>
      <c r="ALD9" s="42"/>
      <c r="ALE9" s="42"/>
      <c r="ALF9" s="42"/>
      <c r="ALG9" s="42"/>
      <c r="ALH9" s="42"/>
      <c r="ALI9" s="42"/>
      <c r="ALJ9" s="42"/>
      <c r="ALK9" s="42"/>
      <c r="ALL9" s="42"/>
      <c r="ALM9" s="42"/>
      <c r="ALN9" s="42"/>
      <c r="ALO9" s="42"/>
      <c r="ALP9" s="42"/>
      <c r="ALQ9" s="42"/>
      <c r="ALR9" s="42"/>
      <c r="ALS9" s="42"/>
      <c r="ALT9" s="42"/>
      <c r="ALU9" s="42"/>
      <c r="ALV9" s="42"/>
      <c r="ALW9" s="42"/>
      <c r="ALX9" s="42"/>
      <c r="ALY9" s="42"/>
      <c r="ALZ9" s="42"/>
      <c r="AMA9" s="42"/>
      <c r="AMB9" s="42"/>
      <c r="AMC9" s="42"/>
      <c r="AMD9" s="42"/>
      <c r="AME9" s="42"/>
      <c r="AMF9" s="42"/>
      <c r="AMG9" s="42"/>
      <c r="AMH9" s="42"/>
      <c r="AMI9" s="42"/>
      <c r="AMJ9" s="42"/>
      <c r="AMK9" s="42"/>
      <c r="AML9" s="42"/>
      <c r="AMM9" s="42"/>
      <c r="AMN9" s="42"/>
      <c r="AMO9" s="42"/>
      <c r="AMP9" s="42"/>
      <c r="AMQ9" s="42"/>
      <c r="AMR9" s="42"/>
      <c r="AMS9" s="42"/>
      <c r="AMT9" s="42"/>
      <c r="AMU9" s="42"/>
      <c r="AMV9" s="42"/>
      <c r="AMW9" s="42"/>
      <c r="AMX9" s="42"/>
      <c r="AMY9" s="42"/>
      <c r="AMZ9" s="42"/>
      <c r="ANA9" s="42"/>
      <c r="ANB9" s="42"/>
      <c r="ANC9" s="42"/>
      <c r="AND9" s="42"/>
      <c r="ANE9" s="42"/>
      <c r="ANF9" s="42"/>
      <c r="ANG9" s="42"/>
      <c r="ANH9" s="42"/>
      <c r="ANI9" s="42"/>
      <c r="ANJ9" s="42"/>
      <c r="ANK9" s="42"/>
      <c r="ANL9" s="42"/>
      <c r="ANM9" s="42"/>
      <c r="ANN9" s="42"/>
      <c r="ANO9" s="42"/>
      <c r="ANP9" s="42"/>
      <c r="ANQ9" s="42"/>
      <c r="ANR9" s="42"/>
      <c r="ANS9" s="42"/>
      <c r="ANT9" s="42"/>
      <c r="ANU9" s="42"/>
      <c r="ANV9" s="42"/>
      <c r="ANW9" s="42"/>
      <c r="ANX9" s="42"/>
      <c r="ANY9" s="42"/>
      <c r="ANZ9" s="42"/>
      <c r="AOA9" s="42"/>
      <c r="AOB9" s="42"/>
      <c r="AOC9" s="42"/>
      <c r="AOD9" s="42"/>
      <c r="AOE9" s="42"/>
      <c r="AOF9" s="42"/>
      <c r="AOG9" s="42"/>
      <c r="AOH9" s="42"/>
      <c r="AOI9" s="42"/>
      <c r="AOJ9" s="42"/>
      <c r="AOK9" s="42"/>
      <c r="AOL9" s="42"/>
      <c r="AOM9" s="42"/>
      <c r="AON9" s="42"/>
      <c r="AOO9" s="42"/>
      <c r="AOP9" s="42"/>
      <c r="AOQ9" s="42"/>
      <c r="AOR9" s="42"/>
      <c r="AOS9" s="42"/>
      <c r="AOT9" s="42"/>
      <c r="AOU9" s="42"/>
      <c r="AOV9" s="42"/>
      <c r="AOW9" s="42"/>
      <c r="AOX9" s="42"/>
      <c r="AOY9" s="42"/>
      <c r="AOZ9" s="42"/>
      <c r="APA9" s="42"/>
      <c r="APB9" s="42"/>
      <c r="APC9" s="42"/>
      <c r="APD9" s="42"/>
      <c r="APE9" s="42"/>
      <c r="APF9" s="42"/>
      <c r="APG9" s="42"/>
      <c r="APH9" s="42"/>
      <c r="API9" s="42"/>
      <c r="APJ9" s="42"/>
      <c r="APK9" s="42"/>
      <c r="APL9" s="42"/>
      <c r="APM9" s="42"/>
      <c r="APN9" s="42"/>
      <c r="APO9" s="42"/>
      <c r="APP9" s="42"/>
      <c r="APQ9" s="42"/>
      <c r="APR9" s="42"/>
      <c r="APS9" s="42"/>
      <c r="APT9" s="42"/>
      <c r="APU9" s="42"/>
      <c r="APV9" s="42"/>
      <c r="APW9" s="42"/>
      <c r="APX9" s="42"/>
      <c r="APY9" s="42"/>
      <c r="APZ9" s="42"/>
      <c r="AQA9" s="42"/>
      <c r="AQB9" s="42"/>
      <c r="AQC9" s="42"/>
      <c r="AQD9" s="42"/>
      <c r="AQE9" s="42"/>
      <c r="AQF9" s="42"/>
      <c r="AQG9" s="42"/>
      <c r="AQH9" s="42"/>
      <c r="AQI9" s="42"/>
      <c r="AQJ9" s="42"/>
      <c r="AQK9" s="42"/>
      <c r="AQL9" s="42"/>
      <c r="AQM9" s="42"/>
      <c r="AQN9" s="42"/>
      <c r="AQO9" s="42"/>
      <c r="AQP9" s="42"/>
      <c r="AQQ9" s="42"/>
      <c r="AQR9" s="42"/>
      <c r="AQS9" s="42"/>
      <c r="AQT9" s="42"/>
      <c r="AQU9" s="42"/>
      <c r="AQV9" s="42"/>
      <c r="AQW9" s="42"/>
      <c r="AQX9" s="42"/>
      <c r="AQY9" s="42"/>
      <c r="AQZ9" s="42"/>
      <c r="ARA9" s="42"/>
      <c r="ARB9" s="42"/>
      <c r="ARC9" s="42"/>
      <c r="ARD9" s="42"/>
      <c r="ARE9" s="42"/>
      <c r="ARF9" s="42"/>
      <c r="ARG9" s="42"/>
      <c r="ARH9" s="42"/>
      <c r="ARI9" s="42"/>
      <c r="ARJ9" s="42"/>
      <c r="ARK9" s="42"/>
      <c r="ARL9" s="42"/>
      <c r="ARM9" s="42"/>
      <c r="ARN9" s="42"/>
      <c r="ARO9" s="42"/>
      <c r="ARP9" s="42"/>
      <c r="ARQ9" s="42"/>
      <c r="ARR9" s="42"/>
      <c r="ARS9" s="42"/>
      <c r="ART9" s="42"/>
      <c r="ARU9" s="42"/>
      <c r="ARV9" s="42"/>
      <c r="ARW9" s="42"/>
      <c r="ARX9" s="42"/>
      <c r="ARY9" s="42"/>
      <c r="ARZ9" s="42"/>
      <c r="ASA9" s="42"/>
      <c r="ASB9" s="42"/>
      <c r="ASC9" s="42"/>
      <c r="ASD9" s="42"/>
      <c r="ASE9" s="42"/>
      <c r="ASF9" s="42"/>
      <c r="ASG9" s="42"/>
      <c r="ASH9" s="42"/>
      <c r="ASI9" s="42"/>
      <c r="ASJ9" s="42"/>
      <c r="ASK9" s="42"/>
      <c r="ASL9" s="42"/>
      <c r="ASM9" s="42"/>
      <c r="ASN9" s="42"/>
      <c r="ASO9" s="42"/>
      <c r="ASP9" s="42"/>
      <c r="ASQ9" s="42"/>
      <c r="ASR9" s="42"/>
      <c r="ASS9" s="42"/>
      <c r="AST9" s="42"/>
      <c r="ASU9" s="42"/>
      <c r="ASV9" s="42"/>
      <c r="ASW9" s="42"/>
      <c r="ASX9" s="42"/>
      <c r="ASY9" s="42"/>
      <c r="ASZ9" s="42"/>
      <c r="ATA9" s="42"/>
      <c r="ATB9" s="42"/>
      <c r="ATC9" s="42"/>
      <c r="ATD9" s="42"/>
      <c r="ATE9" s="42"/>
      <c r="ATF9" s="42"/>
      <c r="ATG9" s="42"/>
      <c r="ATH9" s="42"/>
      <c r="ATI9" s="42"/>
      <c r="ATJ9" s="42"/>
      <c r="ATK9" s="42"/>
      <c r="ATL9" s="42"/>
      <c r="ATM9" s="42"/>
      <c r="ATN9" s="42"/>
      <c r="ATO9" s="42"/>
      <c r="ATP9" s="42"/>
      <c r="ATQ9" s="42"/>
      <c r="ATR9" s="42"/>
      <c r="ATS9" s="42"/>
      <c r="ATT9" s="42"/>
      <c r="ATU9" s="42"/>
      <c r="ATV9" s="42"/>
      <c r="ATW9" s="42"/>
      <c r="ATX9" s="42"/>
      <c r="ATY9" s="42"/>
      <c r="ATZ9" s="42"/>
      <c r="AUA9" s="42"/>
      <c r="AUB9" s="42"/>
      <c r="AUC9" s="42"/>
      <c r="AUD9" s="42"/>
      <c r="AUE9" s="42"/>
      <c r="AUF9" s="42"/>
      <c r="AUG9" s="42"/>
      <c r="AUH9" s="42"/>
      <c r="AUI9" s="42"/>
      <c r="AUJ9" s="42"/>
      <c r="AUK9" s="42"/>
      <c r="AUL9" s="42"/>
      <c r="AUM9" s="42"/>
      <c r="AUN9" s="42"/>
      <c r="AUO9" s="42"/>
      <c r="AUP9" s="42"/>
      <c r="AUQ9" s="42"/>
      <c r="AUR9" s="42"/>
      <c r="AUS9" s="42"/>
      <c r="AUT9" s="42"/>
      <c r="AUU9" s="42"/>
      <c r="AUV9" s="42"/>
      <c r="AUW9" s="42"/>
      <c r="AUX9" s="42"/>
      <c r="AUY9" s="42"/>
      <c r="AUZ9" s="42"/>
      <c r="AVA9" s="42"/>
      <c r="AVB9" s="42"/>
      <c r="AVC9" s="42"/>
      <c r="AVD9" s="42"/>
      <c r="AVE9" s="42"/>
      <c r="AVF9" s="42"/>
      <c r="AVG9" s="42"/>
      <c r="AVH9" s="42"/>
      <c r="AVI9" s="42"/>
      <c r="AVJ9" s="42"/>
      <c r="AVK9" s="42"/>
      <c r="AVL9" s="42"/>
      <c r="AVM9" s="42"/>
      <c r="AVN9" s="42"/>
      <c r="AVO9" s="42"/>
      <c r="AVP9" s="42"/>
      <c r="AVQ9" s="42"/>
      <c r="AVR9" s="42"/>
      <c r="AVS9" s="42"/>
      <c r="AVT9" s="42"/>
      <c r="AVU9" s="42"/>
      <c r="AVV9" s="42"/>
      <c r="AVW9" s="42"/>
      <c r="AVX9" s="42"/>
      <c r="AVY9" s="42"/>
      <c r="AVZ9" s="42"/>
      <c r="AWA9" s="42"/>
      <c r="AWB9" s="42"/>
      <c r="AWC9" s="42"/>
      <c r="AWD9" s="42"/>
      <c r="AWE9" s="42"/>
      <c r="AWF9" s="42"/>
      <c r="AWG9" s="42"/>
      <c r="AWH9" s="42"/>
      <c r="AWI9" s="42"/>
      <c r="AWJ9" s="42"/>
      <c r="AWK9" s="42"/>
      <c r="AWL9" s="42"/>
      <c r="AWM9" s="42"/>
      <c r="AWN9" s="42"/>
      <c r="AWO9" s="42"/>
      <c r="AWP9" s="42"/>
      <c r="AWQ9" s="42"/>
      <c r="AWR9" s="42"/>
      <c r="AWS9" s="42"/>
      <c r="AWT9" s="42"/>
      <c r="AWU9" s="42"/>
      <c r="AWV9" s="42"/>
      <c r="AWW9" s="42"/>
      <c r="AWX9" s="42"/>
      <c r="AWY9" s="42"/>
      <c r="AWZ9" s="42"/>
      <c r="AXA9" s="42"/>
      <c r="AXB9" s="42"/>
      <c r="AXC9" s="42"/>
      <c r="AXD9" s="42"/>
      <c r="AXE9" s="42"/>
      <c r="AXF9" s="42"/>
      <c r="AXG9" s="42"/>
      <c r="AXH9" s="42"/>
      <c r="AXI9" s="42"/>
      <c r="AXJ9" s="42"/>
      <c r="AXK9" s="42"/>
      <c r="AXL9" s="42"/>
      <c r="AXM9" s="42"/>
      <c r="AXN9" s="42"/>
      <c r="AXO9" s="42"/>
      <c r="AXP9" s="42"/>
      <c r="AXQ9" s="42"/>
      <c r="AXR9" s="42"/>
      <c r="AXS9" s="42"/>
      <c r="AXT9" s="42"/>
      <c r="AXU9" s="42"/>
      <c r="AXV9" s="42"/>
      <c r="AXW9" s="42"/>
      <c r="AXX9" s="42"/>
      <c r="AXY9" s="42"/>
      <c r="AXZ9" s="42"/>
      <c r="AYA9" s="42"/>
      <c r="AYB9" s="42"/>
      <c r="AYC9" s="42"/>
      <c r="AYD9" s="42"/>
      <c r="AYE9" s="42"/>
      <c r="AYF9" s="42"/>
      <c r="AYG9" s="42"/>
      <c r="AYH9" s="42"/>
      <c r="AYI9" s="42"/>
      <c r="AYJ9" s="42"/>
      <c r="AYK9" s="42"/>
      <c r="AYL9" s="42"/>
      <c r="AYM9" s="42"/>
      <c r="AYN9" s="42"/>
      <c r="AYO9" s="42"/>
      <c r="AYP9" s="42"/>
      <c r="AYQ9" s="42"/>
      <c r="AYR9" s="42"/>
      <c r="AYS9" s="42"/>
      <c r="AYT9" s="42"/>
      <c r="AYU9" s="42"/>
      <c r="AYV9" s="42"/>
      <c r="AYW9" s="42"/>
      <c r="AYX9" s="42"/>
      <c r="AYY9" s="42"/>
      <c r="AYZ9" s="42"/>
      <c r="AZA9" s="42"/>
      <c r="AZB9" s="42"/>
      <c r="AZC9" s="42"/>
      <c r="AZD9" s="42"/>
      <c r="AZE9" s="42"/>
      <c r="AZF9" s="42"/>
      <c r="AZG9" s="42"/>
      <c r="AZH9" s="42"/>
      <c r="AZI9" s="42"/>
      <c r="AZJ9" s="42"/>
      <c r="AZK9" s="42"/>
      <c r="AZL9" s="42"/>
      <c r="AZM9" s="42"/>
      <c r="AZN9" s="42"/>
      <c r="AZO9" s="42"/>
      <c r="AZP9" s="42"/>
      <c r="AZQ9" s="42"/>
      <c r="AZR9" s="42"/>
      <c r="AZS9" s="42"/>
      <c r="AZT9" s="42"/>
      <c r="AZU9" s="42"/>
      <c r="AZV9" s="42"/>
      <c r="AZW9" s="42"/>
      <c r="AZX9" s="42"/>
      <c r="AZY9" s="42"/>
      <c r="AZZ9" s="42"/>
      <c r="BAA9" s="42"/>
      <c r="BAB9" s="42"/>
      <c r="BAC9" s="42"/>
      <c r="BAD9" s="42"/>
      <c r="BAE9" s="42"/>
      <c r="BAF9" s="42"/>
      <c r="BAG9" s="42"/>
      <c r="BAH9" s="42"/>
      <c r="BAI9" s="42"/>
      <c r="BAJ9" s="42"/>
      <c r="BAK9" s="42"/>
      <c r="BAL9" s="42"/>
      <c r="BAM9" s="42"/>
      <c r="BAN9" s="42"/>
      <c r="BAO9" s="42"/>
      <c r="BAP9" s="42"/>
      <c r="BAQ9" s="42"/>
      <c r="BAR9" s="42"/>
      <c r="BAS9" s="42"/>
      <c r="BAT9" s="42"/>
      <c r="BAU9" s="42"/>
      <c r="BAV9" s="42"/>
      <c r="BAW9" s="42"/>
      <c r="BAX9" s="42"/>
      <c r="BAY9" s="42"/>
      <c r="BAZ9" s="42"/>
      <c r="BBA9" s="42"/>
      <c r="BBB9" s="42"/>
      <c r="BBC9" s="42"/>
      <c r="BBD9" s="42"/>
      <c r="BBE9" s="42"/>
      <c r="BBF9" s="42"/>
      <c r="BBG9" s="42"/>
      <c r="BBH9" s="42"/>
      <c r="BBI9" s="42"/>
      <c r="BBJ9" s="42"/>
      <c r="BBK9" s="42"/>
      <c r="BBL9" s="42"/>
      <c r="BBM9" s="42"/>
      <c r="BBN9" s="42"/>
      <c r="BBO9" s="42"/>
      <c r="BBP9" s="42"/>
      <c r="BBQ9" s="42"/>
      <c r="BBR9" s="42"/>
      <c r="BBS9" s="42"/>
      <c r="BBT9" s="42"/>
      <c r="BBU9" s="42"/>
      <c r="BBV9" s="42"/>
      <c r="BBW9" s="42"/>
      <c r="BBX9" s="42"/>
      <c r="BBY9" s="42"/>
      <c r="BBZ9" s="42"/>
      <c r="BCA9" s="42"/>
      <c r="BCB9" s="42"/>
      <c r="BCC9" s="42"/>
      <c r="BCD9" s="42"/>
      <c r="BCE9" s="42"/>
      <c r="BCF9" s="42"/>
      <c r="BCG9" s="42"/>
      <c r="BCH9" s="42"/>
      <c r="BCI9" s="42"/>
      <c r="BCJ9" s="42"/>
      <c r="BCK9" s="42"/>
      <c r="BCL9" s="42"/>
      <c r="BCM9" s="42"/>
      <c r="BCN9" s="42"/>
      <c r="BCO9" s="42"/>
      <c r="BCP9" s="42"/>
      <c r="BCQ9" s="42"/>
      <c r="BCR9" s="42"/>
      <c r="BCS9" s="42"/>
      <c r="BCT9" s="42"/>
      <c r="BCU9" s="42"/>
    </row>
    <row r="10" spans="1:1451" s="44" customFormat="1" ht="50" customHeight="1" thickBot="1">
      <c r="A10" s="61" t="s">
        <v>127</v>
      </c>
      <c r="B10" s="53" t="s">
        <v>41</v>
      </c>
      <c r="C10" s="17" t="s">
        <v>119</v>
      </c>
      <c r="D10" s="21">
        <v>2150000</v>
      </c>
      <c r="E10" s="54">
        <f t="shared" si="1"/>
        <v>1</v>
      </c>
      <c r="F10" s="55">
        <f t="shared" si="2"/>
        <v>2150000</v>
      </c>
      <c r="G10" s="50">
        <f>IF(E10=0,0,INDEX(Programas!$A$3:$Q$5,MATCH(Presupuestos!A10,Programas!$A$3:$A$5,0),2)*F10)</f>
        <v>537500</v>
      </c>
      <c r="H10" s="50">
        <f>IF(E10=0,0,INDEX(Programas!$A$3:$Q$5,MATCH(Presupuestos!A10,Programas!$A$3:$A$5,0),3)*F10)</f>
        <v>0</v>
      </c>
      <c r="I10" s="50">
        <f>IF(E10=0,0,INDEX(Programas!$A$3:$Q$5,MATCH(Presupuestos!A10,Programas!$A$3:$A$5,0),4)*F10)</f>
        <v>0</v>
      </c>
      <c r="J10" s="50">
        <f>IF(E10=0,0,INDEX(Programas!$A$3:$Q$5,MATCH(Presupuestos!A10,Programas!$A$3:$A$5,0),5)*F10)</f>
        <v>1612500</v>
      </c>
      <c r="K10" s="50">
        <f>IF(E10=0,0,INDEX(Programas!$A$3:$Q$5,MATCH(Presupuestos!A10,Programas!$A$3:$A$5,0),6)*F10)</f>
        <v>0</v>
      </c>
      <c r="L10" s="52">
        <f t="shared" si="3"/>
        <v>818075</v>
      </c>
      <c r="M10" s="69">
        <f>IF(E10=0,0,INDEX(Programas!$A$3:$Q$5,MATCH(Presupuestos!A10,Programas!$A$3:$A$5,0),13)*F10)</f>
        <v>537500</v>
      </c>
      <c r="N10" s="70">
        <f>IF(E10=0,0,INDEX(Programas!$A$3:$Q$5,MATCH(Presupuestos!A10,Programas!$A$3:$A$5,0),14)*F10)</f>
        <v>0</v>
      </c>
      <c r="O10" s="71">
        <f>IF(E10=0,0,INDEX(Programas!$A$3:$Q$5,MATCH(Presupuestos!A10,Programas!$A$3:$A$5,0),15)*F10)</f>
        <v>280575</v>
      </c>
      <c r="P10" s="72">
        <f>IF(E10=0,0,INDEX(Programas!$A$3:$Q$5,MATCH(Presupuestos!A10,Programas!$A$3:$A$5,0),16)*F10)</f>
        <v>0</v>
      </c>
      <c r="Q10" s="106" t="str">
        <f>IFERROR(INDEX(Programas!$A$3:$T$5,MATCH(Presupuestos!A10,Programas!$A$3:$A$5,0),18),"9 Otros bienes públicos")</f>
        <v xml:space="preserve">1 Derecho a la supervivencia </v>
      </c>
      <c r="R10" s="107" t="str">
        <f>IFERROR(INDEX(Programas!$A$3:$T$5,MATCH(Presupuestos!A10,Programas!$A$3:$A$5,0),19),"9 Otros bienes públicos")</f>
        <v>12 Vivienda e infraestructuras básicas</v>
      </c>
      <c r="S10" s="108" t="str">
        <f>IFERROR(INDEX(Programas!$A$3:$T$5,MATCH(Presupuestos!A10,Programas!$A$3:$A$5,0),20),"9 Otros bienes públicos")</f>
        <v>11 Ciudades y Comunidades Sostenibles</v>
      </c>
      <c r="T10" s="109" t="str">
        <f>IFERROR(INDEX(Programas!$A$3:$U$5,MATCH(Presupuestos!A10,Programas!$A$3:$A$5,0),21),"9 Otros bienes públicos")</f>
        <v>Entornos</v>
      </c>
      <c r="U10" s="51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2"/>
      <c r="JT10" s="42"/>
      <c r="JU10" s="42"/>
      <c r="JV10" s="42"/>
      <c r="JW10" s="42"/>
      <c r="JX10" s="42"/>
      <c r="JY10" s="42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  <c r="KN10" s="42"/>
      <c r="KO10" s="42"/>
      <c r="KP10" s="42"/>
      <c r="KQ10" s="42"/>
      <c r="KR10" s="42"/>
      <c r="KS10" s="42"/>
      <c r="KT10" s="42"/>
      <c r="KU10" s="42"/>
      <c r="KV10" s="42"/>
      <c r="KW10" s="42"/>
      <c r="KX10" s="42"/>
      <c r="KY10" s="42"/>
      <c r="KZ10" s="42"/>
      <c r="LA10" s="42"/>
      <c r="LB10" s="42"/>
      <c r="LC10" s="42"/>
      <c r="LD10" s="42"/>
      <c r="LE10" s="42"/>
      <c r="LF10" s="42"/>
      <c r="LG10" s="42"/>
      <c r="LH10" s="42"/>
      <c r="LI10" s="42"/>
      <c r="LJ10" s="42"/>
      <c r="LK10" s="42"/>
      <c r="LL10" s="42"/>
      <c r="LM10" s="42"/>
      <c r="LN10" s="42"/>
      <c r="LO10" s="42"/>
      <c r="LP10" s="42"/>
      <c r="LQ10" s="42"/>
      <c r="LR10" s="42"/>
      <c r="LS10" s="42"/>
      <c r="LT10" s="42"/>
      <c r="LU10" s="42"/>
      <c r="LV10" s="42"/>
      <c r="LW10" s="42"/>
      <c r="LX10" s="42"/>
      <c r="LY10" s="42"/>
      <c r="LZ10" s="42"/>
      <c r="MA10" s="42"/>
      <c r="MB10" s="42"/>
      <c r="MC10" s="42"/>
      <c r="MD10" s="42"/>
      <c r="ME10" s="42"/>
      <c r="MF10" s="42"/>
      <c r="MG10" s="42"/>
      <c r="MH10" s="42"/>
      <c r="MI10" s="42"/>
      <c r="MJ10" s="42"/>
      <c r="MK10" s="42"/>
      <c r="ML10" s="42"/>
      <c r="MM10" s="42"/>
      <c r="MN10" s="42"/>
      <c r="MO10" s="42"/>
      <c r="MP10" s="42"/>
      <c r="MQ10" s="42"/>
      <c r="MR10" s="42"/>
      <c r="MS10" s="42"/>
      <c r="MT10" s="42"/>
      <c r="MU10" s="42"/>
      <c r="MV10" s="42"/>
      <c r="MW10" s="42"/>
      <c r="MX10" s="42"/>
      <c r="MY10" s="42"/>
      <c r="MZ10" s="42"/>
      <c r="NA10" s="42"/>
      <c r="NB10" s="42"/>
      <c r="NC10" s="42"/>
      <c r="ND10" s="42"/>
      <c r="NE10" s="42"/>
      <c r="NF10" s="42"/>
      <c r="NG10" s="42"/>
      <c r="NH10" s="42"/>
      <c r="NI10" s="42"/>
      <c r="NJ10" s="42"/>
      <c r="NK10" s="42"/>
      <c r="NL10" s="42"/>
      <c r="NM10" s="42"/>
      <c r="NN10" s="42"/>
      <c r="NO10" s="42"/>
      <c r="NP10" s="42"/>
      <c r="NQ10" s="42"/>
      <c r="NR10" s="42"/>
      <c r="NS10" s="42"/>
      <c r="NT10" s="42"/>
      <c r="NU10" s="42"/>
      <c r="NV10" s="42"/>
      <c r="NW10" s="42"/>
      <c r="NX10" s="42"/>
      <c r="NY10" s="42"/>
      <c r="NZ10" s="42"/>
      <c r="OA10" s="42"/>
      <c r="OB10" s="42"/>
      <c r="OC10" s="42"/>
      <c r="OD10" s="42"/>
      <c r="OE10" s="42"/>
      <c r="OF10" s="42"/>
      <c r="OG10" s="42"/>
      <c r="OH10" s="42"/>
      <c r="OI10" s="42"/>
      <c r="OJ10" s="42"/>
      <c r="OK10" s="42"/>
      <c r="OL10" s="42"/>
      <c r="OM10" s="42"/>
      <c r="ON10" s="42"/>
      <c r="OO10" s="42"/>
      <c r="OP10" s="42"/>
      <c r="OQ10" s="42"/>
      <c r="OR10" s="42"/>
      <c r="OS10" s="42"/>
      <c r="OT10" s="42"/>
      <c r="OU10" s="42"/>
      <c r="OV10" s="42"/>
      <c r="OW10" s="42"/>
      <c r="OX10" s="42"/>
      <c r="OY10" s="42"/>
      <c r="OZ10" s="42"/>
      <c r="PA10" s="42"/>
      <c r="PB10" s="42"/>
      <c r="PC10" s="42"/>
      <c r="PD10" s="42"/>
      <c r="PE10" s="42"/>
      <c r="PF10" s="42"/>
      <c r="PG10" s="42"/>
      <c r="PH10" s="42"/>
      <c r="PI10" s="42"/>
      <c r="PJ10" s="42"/>
      <c r="PK10" s="42"/>
      <c r="PL10" s="42"/>
      <c r="PM10" s="42"/>
      <c r="PN10" s="42"/>
      <c r="PO10" s="42"/>
      <c r="PP10" s="42"/>
      <c r="PQ10" s="42"/>
      <c r="PR10" s="42"/>
      <c r="PS10" s="42"/>
      <c r="PT10" s="42"/>
      <c r="PU10" s="42"/>
      <c r="PV10" s="42"/>
      <c r="PW10" s="42"/>
      <c r="PX10" s="42"/>
      <c r="PY10" s="42"/>
      <c r="PZ10" s="42"/>
      <c r="QA10" s="42"/>
      <c r="QB10" s="42"/>
      <c r="QC10" s="42"/>
      <c r="QD10" s="42"/>
      <c r="QE10" s="42"/>
      <c r="QF10" s="42"/>
      <c r="QG10" s="42"/>
      <c r="QH10" s="42"/>
      <c r="QI10" s="42"/>
      <c r="QJ10" s="42"/>
      <c r="QK10" s="42"/>
      <c r="QL10" s="42"/>
      <c r="QM10" s="42"/>
      <c r="QN10" s="42"/>
      <c r="QO10" s="42"/>
      <c r="QP10" s="42"/>
      <c r="QQ10" s="42"/>
      <c r="QR10" s="42"/>
      <c r="QS10" s="42"/>
      <c r="QT10" s="42"/>
      <c r="QU10" s="42"/>
      <c r="QV10" s="42"/>
      <c r="QW10" s="42"/>
      <c r="QX10" s="42"/>
      <c r="QY10" s="42"/>
      <c r="QZ10" s="42"/>
      <c r="RA10" s="42"/>
      <c r="RB10" s="42"/>
      <c r="RC10" s="42"/>
      <c r="RD10" s="42"/>
      <c r="RE10" s="42"/>
      <c r="RF10" s="42"/>
      <c r="RG10" s="42"/>
      <c r="RH10" s="42"/>
      <c r="RI10" s="42"/>
      <c r="RJ10" s="42"/>
      <c r="RK10" s="42"/>
      <c r="RL10" s="42"/>
      <c r="RM10" s="42"/>
      <c r="RN10" s="42"/>
      <c r="RO10" s="42"/>
      <c r="RP10" s="42"/>
      <c r="RQ10" s="42"/>
      <c r="RR10" s="42"/>
      <c r="RS10" s="42"/>
      <c r="RT10" s="42"/>
      <c r="RU10" s="42"/>
      <c r="RV10" s="42"/>
      <c r="RW10" s="42"/>
      <c r="RX10" s="42"/>
      <c r="RY10" s="42"/>
      <c r="RZ10" s="42"/>
      <c r="SA10" s="42"/>
      <c r="SB10" s="42"/>
      <c r="SC10" s="42"/>
      <c r="SD10" s="42"/>
      <c r="SE10" s="42"/>
      <c r="SF10" s="42"/>
      <c r="SG10" s="42"/>
      <c r="SH10" s="42"/>
      <c r="SI10" s="42"/>
      <c r="SJ10" s="42"/>
      <c r="SK10" s="42"/>
      <c r="SL10" s="42"/>
      <c r="SM10" s="42"/>
      <c r="SN10" s="42"/>
      <c r="SO10" s="42"/>
      <c r="SP10" s="42"/>
      <c r="SQ10" s="42"/>
      <c r="SR10" s="42"/>
      <c r="SS10" s="42"/>
      <c r="ST10" s="42"/>
      <c r="SU10" s="42"/>
      <c r="SV10" s="42"/>
      <c r="SW10" s="42"/>
      <c r="SX10" s="42"/>
      <c r="SY10" s="42"/>
      <c r="SZ10" s="42"/>
      <c r="TA10" s="42"/>
      <c r="TB10" s="42"/>
      <c r="TC10" s="42"/>
      <c r="TD10" s="42"/>
      <c r="TE10" s="42"/>
      <c r="TF10" s="42"/>
      <c r="TG10" s="42"/>
      <c r="TH10" s="42"/>
      <c r="TI10" s="42"/>
      <c r="TJ10" s="42"/>
      <c r="TK10" s="42"/>
      <c r="TL10" s="42"/>
      <c r="TM10" s="42"/>
      <c r="TN10" s="42"/>
      <c r="TO10" s="42"/>
      <c r="TP10" s="42"/>
      <c r="TQ10" s="42"/>
      <c r="TR10" s="42"/>
      <c r="TS10" s="42"/>
      <c r="TT10" s="42"/>
      <c r="TU10" s="42"/>
      <c r="TV10" s="42"/>
      <c r="TW10" s="42"/>
      <c r="TX10" s="42"/>
      <c r="TY10" s="42"/>
      <c r="TZ10" s="42"/>
      <c r="UA10" s="42"/>
      <c r="UB10" s="42"/>
      <c r="UC10" s="42"/>
      <c r="UD10" s="42"/>
      <c r="UE10" s="42"/>
      <c r="UF10" s="42"/>
      <c r="UG10" s="42"/>
      <c r="UH10" s="42"/>
      <c r="UI10" s="42"/>
      <c r="UJ10" s="42"/>
      <c r="UK10" s="42"/>
      <c r="UL10" s="42"/>
      <c r="UM10" s="42"/>
      <c r="UN10" s="42"/>
      <c r="UO10" s="42"/>
      <c r="UP10" s="42"/>
      <c r="UQ10" s="42"/>
      <c r="UR10" s="42"/>
      <c r="US10" s="42"/>
      <c r="UT10" s="42"/>
      <c r="UU10" s="42"/>
      <c r="UV10" s="42"/>
      <c r="UW10" s="42"/>
      <c r="UX10" s="42"/>
      <c r="UY10" s="42"/>
      <c r="UZ10" s="42"/>
      <c r="VA10" s="42"/>
      <c r="VB10" s="42"/>
      <c r="VC10" s="42"/>
      <c r="VD10" s="42"/>
      <c r="VE10" s="42"/>
      <c r="VF10" s="42"/>
      <c r="VG10" s="42"/>
      <c r="VH10" s="42"/>
      <c r="VI10" s="42"/>
      <c r="VJ10" s="42"/>
      <c r="VK10" s="42"/>
      <c r="VL10" s="42"/>
      <c r="VM10" s="42"/>
      <c r="VN10" s="42"/>
      <c r="VO10" s="42"/>
      <c r="VP10" s="42"/>
      <c r="VQ10" s="42"/>
      <c r="VR10" s="42"/>
      <c r="VS10" s="42"/>
      <c r="VT10" s="42"/>
      <c r="VU10" s="42"/>
      <c r="VV10" s="42"/>
      <c r="VW10" s="42"/>
      <c r="VX10" s="42"/>
      <c r="VY10" s="42"/>
      <c r="VZ10" s="42"/>
      <c r="WA10" s="42"/>
      <c r="WB10" s="42"/>
      <c r="WC10" s="42"/>
      <c r="WD10" s="42"/>
      <c r="WE10" s="42"/>
      <c r="WF10" s="42"/>
      <c r="WG10" s="42"/>
      <c r="WH10" s="42"/>
      <c r="WI10" s="42"/>
      <c r="WJ10" s="42"/>
      <c r="WK10" s="42"/>
      <c r="WL10" s="42"/>
      <c r="WM10" s="42"/>
      <c r="WN10" s="42"/>
      <c r="WO10" s="42"/>
      <c r="WP10" s="42"/>
      <c r="WQ10" s="42"/>
      <c r="WR10" s="42"/>
      <c r="WS10" s="42"/>
      <c r="WT10" s="42"/>
      <c r="WU10" s="42"/>
      <c r="WV10" s="42"/>
      <c r="WW10" s="42"/>
      <c r="WX10" s="42"/>
      <c r="WY10" s="42"/>
      <c r="WZ10" s="42"/>
      <c r="XA10" s="42"/>
      <c r="XB10" s="42"/>
      <c r="XC10" s="42"/>
      <c r="XD10" s="42"/>
      <c r="XE10" s="42"/>
      <c r="XF10" s="42"/>
      <c r="XG10" s="42"/>
      <c r="XH10" s="42"/>
      <c r="XI10" s="42"/>
      <c r="XJ10" s="42"/>
      <c r="XK10" s="42"/>
      <c r="XL10" s="42"/>
      <c r="XM10" s="42"/>
      <c r="XN10" s="42"/>
      <c r="XO10" s="42"/>
      <c r="XP10" s="42"/>
      <c r="XQ10" s="42"/>
      <c r="XR10" s="42"/>
      <c r="XS10" s="42"/>
      <c r="XT10" s="42"/>
      <c r="XU10" s="42"/>
      <c r="XV10" s="42"/>
      <c r="XW10" s="42"/>
      <c r="XX10" s="42"/>
      <c r="XY10" s="42"/>
      <c r="XZ10" s="42"/>
      <c r="YA10" s="42"/>
      <c r="YB10" s="42"/>
      <c r="YC10" s="42"/>
      <c r="YD10" s="42"/>
      <c r="YE10" s="42"/>
      <c r="YF10" s="42"/>
      <c r="YG10" s="42"/>
      <c r="YH10" s="42"/>
      <c r="YI10" s="42"/>
      <c r="YJ10" s="42"/>
      <c r="YK10" s="42"/>
      <c r="YL10" s="42"/>
      <c r="YM10" s="42"/>
      <c r="YN10" s="42"/>
      <c r="YO10" s="42"/>
      <c r="YP10" s="42"/>
      <c r="YQ10" s="42"/>
      <c r="YR10" s="42"/>
      <c r="YS10" s="42"/>
      <c r="YT10" s="42"/>
      <c r="YU10" s="42"/>
      <c r="YV10" s="42"/>
      <c r="YW10" s="42"/>
      <c r="YX10" s="42"/>
      <c r="YY10" s="42"/>
      <c r="YZ10" s="42"/>
      <c r="ZA10" s="42"/>
      <c r="ZB10" s="42"/>
      <c r="ZC10" s="42"/>
      <c r="ZD10" s="42"/>
      <c r="ZE10" s="42"/>
      <c r="ZF10" s="42"/>
      <c r="ZG10" s="42"/>
      <c r="ZH10" s="42"/>
      <c r="ZI10" s="42"/>
      <c r="ZJ10" s="42"/>
      <c r="ZK10" s="42"/>
      <c r="ZL10" s="42"/>
      <c r="ZM10" s="42"/>
      <c r="ZN10" s="42"/>
      <c r="ZO10" s="42"/>
      <c r="ZP10" s="42"/>
      <c r="ZQ10" s="42"/>
      <c r="ZR10" s="42"/>
      <c r="ZS10" s="42"/>
      <c r="ZT10" s="42"/>
      <c r="ZU10" s="42"/>
      <c r="ZV10" s="42"/>
      <c r="ZW10" s="42"/>
      <c r="ZX10" s="42"/>
      <c r="ZY10" s="42"/>
      <c r="ZZ10" s="42"/>
      <c r="AAA10" s="42"/>
      <c r="AAB10" s="42"/>
      <c r="AAC10" s="42"/>
      <c r="AAD10" s="42"/>
      <c r="AAE10" s="42"/>
      <c r="AAF10" s="42"/>
      <c r="AAG10" s="42"/>
      <c r="AAH10" s="42"/>
      <c r="AAI10" s="42"/>
      <c r="AAJ10" s="42"/>
      <c r="AAK10" s="42"/>
      <c r="AAL10" s="42"/>
      <c r="AAM10" s="42"/>
      <c r="AAN10" s="42"/>
      <c r="AAO10" s="42"/>
      <c r="AAP10" s="42"/>
      <c r="AAQ10" s="42"/>
      <c r="AAR10" s="42"/>
      <c r="AAS10" s="42"/>
      <c r="AAT10" s="42"/>
      <c r="AAU10" s="42"/>
      <c r="AAV10" s="42"/>
      <c r="AAW10" s="42"/>
      <c r="AAX10" s="42"/>
      <c r="AAY10" s="42"/>
      <c r="AAZ10" s="42"/>
      <c r="ABA10" s="42"/>
      <c r="ABB10" s="42"/>
      <c r="ABC10" s="42"/>
      <c r="ABD10" s="42"/>
      <c r="ABE10" s="42"/>
      <c r="ABF10" s="42"/>
      <c r="ABG10" s="42"/>
      <c r="ABH10" s="42"/>
      <c r="ABI10" s="42"/>
      <c r="ABJ10" s="42"/>
      <c r="ABK10" s="42"/>
      <c r="ABL10" s="42"/>
      <c r="ABM10" s="42"/>
      <c r="ABN10" s="42"/>
      <c r="ABO10" s="42"/>
      <c r="ABP10" s="42"/>
      <c r="ABQ10" s="42"/>
      <c r="ABR10" s="42"/>
      <c r="ABS10" s="42"/>
      <c r="ABT10" s="42"/>
      <c r="ABU10" s="42"/>
      <c r="ABV10" s="42"/>
      <c r="ABW10" s="42"/>
      <c r="ABX10" s="42"/>
      <c r="ABY10" s="42"/>
      <c r="ABZ10" s="42"/>
      <c r="ACA10" s="42"/>
      <c r="ACB10" s="42"/>
      <c r="ACC10" s="42"/>
      <c r="ACD10" s="42"/>
      <c r="ACE10" s="42"/>
      <c r="ACF10" s="42"/>
      <c r="ACG10" s="42"/>
      <c r="ACH10" s="42"/>
      <c r="ACI10" s="42"/>
      <c r="ACJ10" s="42"/>
      <c r="ACK10" s="42"/>
      <c r="ACL10" s="42"/>
      <c r="ACM10" s="42"/>
      <c r="ACN10" s="42"/>
      <c r="ACO10" s="42"/>
      <c r="ACP10" s="42"/>
      <c r="ACQ10" s="42"/>
      <c r="ACR10" s="42"/>
      <c r="ACS10" s="42"/>
      <c r="ACT10" s="42"/>
      <c r="ACU10" s="42"/>
      <c r="ACV10" s="42"/>
      <c r="ACW10" s="42"/>
      <c r="ACX10" s="42"/>
      <c r="ACY10" s="42"/>
      <c r="ACZ10" s="42"/>
      <c r="ADA10" s="42"/>
      <c r="ADB10" s="42"/>
      <c r="ADC10" s="42"/>
      <c r="ADD10" s="42"/>
      <c r="ADE10" s="42"/>
      <c r="ADF10" s="42"/>
      <c r="ADG10" s="42"/>
      <c r="ADH10" s="42"/>
      <c r="ADI10" s="42"/>
      <c r="ADJ10" s="42"/>
      <c r="ADK10" s="42"/>
      <c r="ADL10" s="42"/>
      <c r="ADM10" s="42"/>
      <c r="ADN10" s="42"/>
      <c r="ADO10" s="42"/>
      <c r="ADP10" s="42"/>
      <c r="ADQ10" s="42"/>
      <c r="ADR10" s="42"/>
      <c r="ADS10" s="42"/>
      <c r="ADT10" s="42"/>
      <c r="ADU10" s="42"/>
      <c r="ADV10" s="42"/>
      <c r="ADW10" s="42"/>
      <c r="ADX10" s="42"/>
      <c r="ADY10" s="42"/>
      <c r="ADZ10" s="42"/>
      <c r="AEA10" s="42"/>
      <c r="AEB10" s="42"/>
      <c r="AEC10" s="42"/>
      <c r="AED10" s="42"/>
      <c r="AEE10" s="42"/>
      <c r="AEF10" s="42"/>
      <c r="AEG10" s="42"/>
      <c r="AEH10" s="42"/>
      <c r="AEI10" s="42"/>
      <c r="AEJ10" s="42"/>
      <c r="AEK10" s="42"/>
      <c r="AEL10" s="42"/>
      <c r="AEM10" s="42"/>
      <c r="AEN10" s="42"/>
      <c r="AEO10" s="42"/>
      <c r="AEP10" s="42"/>
      <c r="AEQ10" s="42"/>
      <c r="AER10" s="42"/>
      <c r="AES10" s="42"/>
      <c r="AET10" s="42"/>
      <c r="AEU10" s="42"/>
      <c r="AEV10" s="42"/>
      <c r="AEW10" s="42"/>
      <c r="AEX10" s="42"/>
      <c r="AEY10" s="42"/>
      <c r="AEZ10" s="42"/>
      <c r="AFA10" s="42"/>
      <c r="AFB10" s="42"/>
      <c r="AFC10" s="42"/>
      <c r="AFD10" s="42"/>
      <c r="AFE10" s="42"/>
      <c r="AFF10" s="42"/>
      <c r="AFG10" s="42"/>
      <c r="AFH10" s="42"/>
      <c r="AFI10" s="42"/>
      <c r="AFJ10" s="42"/>
      <c r="AFK10" s="42"/>
      <c r="AFL10" s="42"/>
      <c r="AFM10" s="42"/>
      <c r="AFN10" s="42"/>
      <c r="AFO10" s="42"/>
      <c r="AFP10" s="42"/>
      <c r="AFQ10" s="42"/>
      <c r="AFR10" s="42"/>
      <c r="AFS10" s="42"/>
      <c r="AFT10" s="42"/>
      <c r="AFU10" s="42"/>
      <c r="AFV10" s="42"/>
      <c r="AFW10" s="42"/>
      <c r="AFX10" s="42"/>
      <c r="AFY10" s="42"/>
      <c r="AFZ10" s="42"/>
      <c r="AGA10" s="42"/>
      <c r="AGB10" s="42"/>
      <c r="AGC10" s="42"/>
      <c r="AGD10" s="42"/>
      <c r="AGE10" s="42"/>
      <c r="AGF10" s="42"/>
      <c r="AGG10" s="42"/>
      <c r="AGH10" s="42"/>
      <c r="AGI10" s="42"/>
      <c r="AGJ10" s="42"/>
      <c r="AGK10" s="42"/>
      <c r="AGL10" s="42"/>
      <c r="AGM10" s="42"/>
      <c r="AGN10" s="42"/>
      <c r="AGO10" s="42"/>
      <c r="AGP10" s="42"/>
      <c r="AGQ10" s="42"/>
      <c r="AGR10" s="42"/>
      <c r="AGS10" s="42"/>
      <c r="AGT10" s="42"/>
      <c r="AGU10" s="42"/>
      <c r="AGV10" s="42"/>
      <c r="AGW10" s="42"/>
      <c r="AGX10" s="42"/>
      <c r="AGY10" s="42"/>
      <c r="AGZ10" s="42"/>
      <c r="AHA10" s="42"/>
      <c r="AHB10" s="42"/>
      <c r="AHC10" s="42"/>
      <c r="AHD10" s="42"/>
      <c r="AHE10" s="42"/>
      <c r="AHF10" s="42"/>
      <c r="AHG10" s="42"/>
      <c r="AHH10" s="42"/>
      <c r="AHI10" s="42"/>
      <c r="AHJ10" s="42"/>
      <c r="AHK10" s="42"/>
      <c r="AHL10" s="42"/>
      <c r="AHM10" s="42"/>
      <c r="AHN10" s="42"/>
      <c r="AHO10" s="42"/>
      <c r="AHP10" s="42"/>
      <c r="AHQ10" s="42"/>
      <c r="AHR10" s="42"/>
      <c r="AHS10" s="42"/>
      <c r="AHT10" s="42"/>
      <c r="AHU10" s="42"/>
      <c r="AHV10" s="42"/>
      <c r="AHW10" s="42"/>
      <c r="AHX10" s="42"/>
      <c r="AHY10" s="42"/>
      <c r="AHZ10" s="42"/>
      <c r="AIA10" s="42"/>
      <c r="AIB10" s="42"/>
      <c r="AIC10" s="42"/>
      <c r="AID10" s="42"/>
      <c r="AIE10" s="42"/>
      <c r="AIF10" s="42"/>
      <c r="AIG10" s="42"/>
      <c r="AIH10" s="42"/>
      <c r="AII10" s="42"/>
      <c r="AIJ10" s="42"/>
      <c r="AIK10" s="42"/>
      <c r="AIL10" s="42"/>
      <c r="AIM10" s="42"/>
      <c r="AIN10" s="42"/>
      <c r="AIO10" s="42"/>
      <c r="AIP10" s="42"/>
      <c r="AIQ10" s="42"/>
      <c r="AIR10" s="42"/>
      <c r="AIS10" s="42"/>
      <c r="AIT10" s="42"/>
      <c r="AIU10" s="42"/>
      <c r="AIV10" s="42"/>
      <c r="AIW10" s="42"/>
      <c r="AIX10" s="42"/>
      <c r="AIY10" s="42"/>
      <c r="AIZ10" s="42"/>
      <c r="AJA10" s="42"/>
      <c r="AJB10" s="42"/>
      <c r="AJC10" s="42"/>
      <c r="AJD10" s="42"/>
      <c r="AJE10" s="42"/>
      <c r="AJF10" s="42"/>
      <c r="AJG10" s="42"/>
      <c r="AJH10" s="42"/>
      <c r="AJI10" s="42"/>
      <c r="AJJ10" s="42"/>
      <c r="AJK10" s="42"/>
      <c r="AJL10" s="42"/>
      <c r="AJM10" s="42"/>
      <c r="AJN10" s="42"/>
      <c r="AJO10" s="42"/>
      <c r="AJP10" s="42"/>
      <c r="AJQ10" s="42"/>
      <c r="AJR10" s="42"/>
      <c r="AJS10" s="42"/>
      <c r="AJT10" s="42"/>
      <c r="AJU10" s="42"/>
      <c r="AJV10" s="42"/>
      <c r="AJW10" s="42"/>
      <c r="AJX10" s="42"/>
      <c r="AJY10" s="42"/>
      <c r="AJZ10" s="42"/>
      <c r="AKA10" s="42"/>
      <c r="AKB10" s="42"/>
      <c r="AKC10" s="42"/>
      <c r="AKD10" s="42"/>
      <c r="AKE10" s="42"/>
      <c r="AKF10" s="42"/>
      <c r="AKG10" s="42"/>
      <c r="AKH10" s="42"/>
      <c r="AKI10" s="42"/>
      <c r="AKJ10" s="42"/>
      <c r="AKK10" s="42"/>
      <c r="AKL10" s="42"/>
      <c r="AKM10" s="42"/>
      <c r="AKN10" s="42"/>
      <c r="AKO10" s="42"/>
      <c r="AKP10" s="42"/>
      <c r="AKQ10" s="42"/>
      <c r="AKR10" s="42"/>
      <c r="AKS10" s="42"/>
      <c r="AKT10" s="42"/>
      <c r="AKU10" s="42"/>
      <c r="AKV10" s="42"/>
      <c r="AKW10" s="42"/>
      <c r="AKX10" s="42"/>
      <c r="AKY10" s="42"/>
      <c r="AKZ10" s="42"/>
      <c r="ALA10" s="42"/>
      <c r="ALB10" s="42"/>
      <c r="ALC10" s="42"/>
      <c r="ALD10" s="42"/>
      <c r="ALE10" s="42"/>
      <c r="ALF10" s="42"/>
      <c r="ALG10" s="42"/>
      <c r="ALH10" s="42"/>
      <c r="ALI10" s="42"/>
      <c r="ALJ10" s="42"/>
      <c r="ALK10" s="42"/>
      <c r="ALL10" s="42"/>
      <c r="ALM10" s="42"/>
      <c r="ALN10" s="42"/>
      <c r="ALO10" s="42"/>
      <c r="ALP10" s="42"/>
      <c r="ALQ10" s="42"/>
      <c r="ALR10" s="42"/>
      <c r="ALS10" s="42"/>
      <c r="ALT10" s="42"/>
      <c r="ALU10" s="42"/>
      <c r="ALV10" s="42"/>
      <c r="ALW10" s="42"/>
      <c r="ALX10" s="42"/>
      <c r="ALY10" s="42"/>
      <c r="ALZ10" s="42"/>
      <c r="AMA10" s="42"/>
      <c r="AMB10" s="42"/>
      <c r="AMC10" s="42"/>
      <c r="AMD10" s="42"/>
      <c r="AME10" s="42"/>
      <c r="AMF10" s="42"/>
      <c r="AMG10" s="42"/>
      <c r="AMH10" s="42"/>
      <c r="AMI10" s="42"/>
      <c r="AMJ10" s="42"/>
      <c r="AMK10" s="42"/>
      <c r="AML10" s="42"/>
      <c r="AMM10" s="42"/>
      <c r="AMN10" s="42"/>
      <c r="AMO10" s="42"/>
      <c r="AMP10" s="42"/>
      <c r="AMQ10" s="42"/>
      <c r="AMR10" s="42"/>
      <c r="AMS10" s="42"/>
      <c r="AMT10" s="42"/>
      <c r="AMU10" s="42"/>
      <c r="AMV10" s="42"/>
      <c r="AMW10" s="42"/>
      <c r="AMX10" s="42"/>
      <c r="AMY10" s="42"/>
      <c r="AMZ10" s="42"/>
      <c r="ANA10" s="42"/>
      <c r="ANB10" s="42"/>
      <c r="ANC10" s="42"/>
      <c r="AND10" s="42"/>
      <c r="ANE10" s="42"/>
      <c r="ANF10" s="42"/>
      <c r="ANG10" s="42"/>
      <c r="ANH10" s="42"/>
      <c r="ANI10" s="42"/>
      <c r="ANJ10" s="42"/>
      <c r="ANK10" s="42"/>
      <c r="ANL10" s="42"/>
      <c r="ANM10" s="42"/>
      <c r="ANN10" s="42"/>
      <c r="ANO10" s="42"/>
      <c r="ANP10" s="42"/>
      <c r="ANQ10" s="42"/>
      <c r="ANR10" s="42"/>
      <c r="ANS10" s="42"/>
      <c r="ANT10" s="42"/>
      <c r="ANU10" s="42"/>
      <c r="ANV10" s="42"/>
      <c r="ANW10" s="42"/>
      <c r="ANX10" s="42"/>
      <c r="ANY10" s="42"/>
      <c r="ANZ10" s="42"/>
      <c r="AOA10" s="42"/>
      <c r="AOB10" s="42"/>
      <c r="AOC10" s="42"/>
      <c r="AOD10" s="42"/>
      <c r="AOE10" s="42"/>
      <c r="AOF10" s="42"/>
      <c r="AOG10" s="42"/>
      <c r="AOH10" s="42"/>
      <c r="AOI10" s="42"/>
      <c r="AOJ10" s="42"/>
      <c r="AOK10" s="42"/>
      <c r="AOL10" s="42"/>
      <c r="AOM10" s="42"/>
      <c r="AON10" s="42"/>
      <c r="AOO10" s="42"/>
      <c r="AOP10" s="42"/>
      <c r="AOQ10" s="42"/>
      <c r="AOR10" s="42"/>
      <c r="AOS10" s="42"/>
      <c r="AOT10" s="42"/>
      <c r="AOU10" s="42"/>
      <c r="AOV10" s="42"/>
      <c r="AOW10" s="42"/>
      <c r="AOX10" s="42"/>
      <c r="AOY10" s="42"/>
      <c r="AOZ10" s="42"/>
      <c r="APA10" s="42"/>
      <c r="APB10" s="42"/>
      <c r="APC10" s="42"/>
      <c r="APD10" s="42"/>
      <c r="APE10" s="42"/>
      <c r="APF10" s="42"/>
      <c r="APG10" s="42"/>
      <c r="APH10" s="42"/>
      <c r="API10" s="42"/>
      <c r="APJ10" s="42"/>
      <c r="APK10" s="42"/>
      <c r="APL10" s="42"/>
      <c r="APM10" s="42"/>
      <c r="APN10" s="42"/>
      <c r="APO10" s="42"/>
      <c r="APP10" s="42"/>
      <c r="APQ10" s="42"/>
      <c r="APR10" s="42"/>
      <c r="APS10" s="42"/>
      <c r="APT10" s="42"/>
      <c r="APU10" s="42"/>
      <c r="APV10" s="42"/>
      <c r="APW10" s="42"/>
      <c r="APX10" s="42"/>
      <c r="APY10" s="42"/>
      <c r="APZ10" s="42"/>
      <c r="AQA10" s="42"/>
      <c r="AQB10" s="42"/>
      <c r="AQC10" s="42"/>
      <c r="AQD10" s="42"/>
      <c r="AQE10" s="42"/>
      <c r="AQF10" s="42"/>
      <c r="AQG10" s="42"/>
      <c r="AQH10" s="42"/>
      <c r="AQI10" s="42"/>
      <c r="AQJ10" s="42"/>
      <c r="AQK10" s="42"/>
      <c r="AQL10" s="42"/>
      <c r="AQM10" s="42"/>
      <c r="AQN10" s="42"/>
      <c r="AQO10" s="42"/>
      <c r="AQP10" s="42"/>
      <c r="AQQ10" s="42"/>
      <c r="AQR10" s="42"/>
      <c r="AQS10" s="42"/>
      <c r="AQT10" s="42"/>
      <c r="AQU10" s="42"/>
      <c r="AQV10" s="42"/>
      <c r="AQW10" s="42"/>
      <c r="AQX10" s="42"/>
      <c r="AQY10" s="42"/>
      <c r="AQZ10" s="42"/>
      <c r="ARA10" s="42"/>
      <c r="ARB10" s="42"/>
      <c r="ARC10" s="42"/>
      <c r="ARD10" s="42"/>
      <c r="ARE10" s="42"/>
      <c r="ARF10" s="42"/>
      <c r="ARG10" s="42"/>
      <c r="ARH10" s="42"/>
      <c r="ARI10" s="42"/>
      <c r="ARJ10" s="42"/>
      <c r="ARK10" s="42"/>
      <c r="ARL10" s="42"/>
      <c r="ARM10" s="42"/>
      <c r="ARN10" s="42"/>
      <c r="ARO10" s="42"/>
      <c r="ARP10" s="42"/>
      <c r="ARQ10" s="42"/>
      <c r="ARR10" s="42"/>
      <c r="ARS10" s="42"/>
      <c r="ART10" s="42"/>
      <c r="ARU10" s="42"/>
      <c r="ARV10" s="42"/>
      <c r="ARW10" s="42"/>
      <c r="ARX10" s="42"/>
      <c r="ARY10" s="42"/>
      <c r="ARZ10" s="42"/>
      <c r="ASA10" s="42"/>
      <c r="ASB10" s="42"/>
      <c r="ASC10" s="42"/>
      <c r="ASD10" s="42"/>
      <c r="ASE10" s="42"/>
      <c r="ASF10" s="42"/>
      <c r="ASG10" s="42"/>
      <c r="ASH10" s="42"/>
      <c r="ASI10" s="42"/>
      <c r="ASJ10" s="42"/>
      <c r="ASK10" s="42"/>
      <c r="ASL10" s="42"/>
      <c r="ASM10" s="42"/>
      <c r="ASN10" s="42"/>
      <c r="ASO10" s="42"/>
      <c r="ASP10" s="42"/>
      <c r="ASQ10" s="42"/>
      <c r="ASR10" s="42"/>
      <c r="ASS10" s="42"/>
      <c r="AST10" s="42"/>
      <c r="ASU10" s="42"/>
      <c r="ASV10" s="42"/>
      <c r="ASW10" s="42"/>
      <c r="ASX10" s="42"/>
      <c r="ASY10" s="42"/>
      <c r="ASZ10" s="42"/>
      <c r="ATA10" s="42"/>
      <c r="ATB10" s="42"/>
      <c r="ATC10" s="42"/>
      <c r="ATD10" s="42"/>
      <c r="ATE10" s="42"/>
      <c r="ATF10" s="42"/>
      <c r="ATG10" s="42"/>
      <c r="ATH10" s="42"/>
      <c r="ATI10" s="42"/>
      <c r="ATJ10" s="42"/>
      <c r="ATK10" s="42"/>
      <c r="ATL10" s="42"/>
      <c r="ATM10" s="42"/>
      <c r="ATN10" s="42"/>
      <c r="ATO10" s="42"/>
      <c r="ATP10" s="42"/>
      <c r="ATQ10" s="42"/>
      <c r="ATR10" s="42"/>
      <c r="ATS10" s="42"/>
      <c r="ATT10" s="42"/>
      <c r="ATU10" s="42"/>
      <c r="ATV10" s="42"/>
      <c r="ATW10" s="42"/>
      <c r="ATX10" s="42"/>
      <c r="ATY10" s="42"/>
      <c r="ATZ10" s="42"/>
      <c r="AUA10" s="42"/>
      <c r="AUB10" s="42"/>
      <c r="AUC10" s="42"/>
      <c r="AUD10" s="42"/>
      <c r="AUE10" s="42"/>
      <c r="AUF10" s="42"/>
      <c r="AUG10" s="42"/>
      <c r="AUH10" s="42"/>
      <c r="AUI10" s="42"/>
      <c r="AUJ10" s="42"/>
      <c r="AUK10" s="42"/>
      <c r="AUL10" s="42"/>
      <c r="AUM10" s="42"/>
      <c r="AUN10" s="42"/>
      <c r="AUO10" s="42"/>
      <c r="AUP10" s="42"/>
      <c r="AUQ10" s="42"/>
      <c r="AUR10" s="42"/>
      <c r="AUS10" s="42"/>
      <c r="AUT10" s="42"/>
      <c r="AUU10" s="42"/>
      <c r="AUV10" s="42"/>
      <c r="AUW10" s="42"/>
      <c r="AUX10" s="42"/>
      <c r="AUY10" s="42"/>
      <c r="AUZ10" s="42"/>
      <c r="AVA10" s="42"/>
      <c r="AVB10" s="42"/>
      <c r="AVC10" s="42"/>
      <c r="AVD10" s="42"/>
      <c r="AVE10" s="42"/>
      <c r="AVF10" s="42"/>
      <c r="AVG10" s="42"/>
      <c r="AVH10" s="42"/>
      <c r="AVI10" s="42"/>
      <c r="AVJ10" s="42"/>
      <c r="AVK10" s="42"/>
      <c r="AVL10" s="42"/>
      <c r="AVM10" s="42"/>
      <c r="AVN10" s="42"/>
      <c r="AVO10" s="42"/>
      <c r="AVP10" s="42"/>
      <c r="AVQ10" s="42"/>
      <c r="AVR10" s="42"/>
      <c r="AVS10" s="42"/>
      <c r="AVT10" s="42"/>
      <c r="AVU10" s="42"/>
      <c r="AVV10" s="42"/>
      <c r="AVW10" s="42"/>
      <c r="AVX10" s="42"/>
      <c r="AVY10" s="42"/>
      <c r="AVZ10" s="42"/>
      <c r="AWA10" s="42"/>
      <c r="AWB10" s="42"/>
      <c r="AWC10" s="42"/>
      <c r="AWD10" s="42"/>
      <c r="AWE10" s="42"/>
      <c r="AWF10" s="42"/>
      <c r="AWG10" s="42"/>
      <c r="AWH10" s="42"/>
      <c r="AWI10" s="42"/>
      <c r="AWJ10" s="42"/>
      <c r="AWK10" s="42"/>
      <c r="AWL10" s="42"/>
      <c r="AWM10" s="42"/>
      <c r="AWN10" s="42"/>
      <c r="AWO10" s="42"/>
      <c r="AWP10" s="42"/>
      <c r="AWQ10" s="42"/>
      <c r="AWR10" s="42"/>
      <c r="AWS10" s="42"/>
      <c r="AWT10" s="42"/>
      <c r="AWU10" s="42"/>
      <c r="AWV10" s="42"/>
      <c r="AWW10" s="42"/>
      <c r="AWX10" s="42"/>
      <c r="AWY10" s="42"/>
      <c r="AWZ10" s="42"/>
      <c r="AXA10" s="42"/>
      <c r="AXB10" s="42"/>
      <c r="AXC10" s="42"/>
      <c r="AXD10" s="42"/>
      <c r="AXE10" s="42"/>
      <c r="AXF10" s="42"/>
      <c r="AXG10" s="42"/>
      <c r="AXH10" s="42"/>
      <c r="AXI10" s="42"/>
      <c r="AXJ10" s="42"/>
      <c r="AXK10" s="42"/>
      <c r="AXL10" s="42"/>
      <c r="AXM10" s="42"/>
      <c r="AXN10" s="42"/>
      <c r="AXO10" s="42"/>
      <c r="AXP10" s="42"/>
      <c r="AXQ10" s="42"/>
      <c r="AXR10" s="42"/>
      <c r="AXS10" s="42"/>
      <c r="AXT10" s="42"/>
      <c r="AXU10" s="42"/>
      <c r="AXV10" s="42"/>
      <c r="AXW10" s="42"/>
      <c r="AXX10" s="42"/>
      <c r="AXY10" s="42"/>
      <c r="AXZ10" s="42"/>
      <c r="AYA10" s="42"/>
      <c r="AYB10" s="42"/>
      <c r="AYC10" s="42"/>
      <c r="AYD10" s="42"/>
      <c r="AYE10" s="42"/>
      <c r="AYF10" s="42"/>
      <c r="AYG10" s="42"/>
      <c r="AYH10" s="42"/>
      <c r="AYI10" s="42"/>
      <c r="AYJ10" s="42"/>
      <c r="AYK10" s="42"/>
      <c r="AYL10" s="42"/>
      <c r="AYM10" s="42"/>
      <c r="AYN10" s="42"/>
      <c r="AYO10" s="42"/>
      <c r="AYP10" s="42"/>
      <c r="AYQ10" s="42"/>
      <c r="AYR10" s="42"/>
      <c r="AYS10" s="42"/>
      <c r="AYT10" s="42"/>
      <c r="AYU10" s="42"/>
      <c r="AYV10" s="42"/>
      <c r="AYW10" s="42"/>
      <c r="AYX10" s="42"/>
      <c r="AYY10" s="42"/>
      <c r="AYZ10" s="42"/>
      <c r="AZA10" s="42"/>
      <c r="AZB10" s="42"/>
      <c r="AZC10" s="42"/>
      <c r="AZD10" s="42"/>
      <c r="AZE10" s="42"/>
      <c r="AZF10" s="42"/>
      <c r="AZG10" s="42"/>
      <c r="AZH10" s="42"/>
      <c r="AZI10" s="42"/>
      <c r="AZJ10" s="42"/>
      <c r="AZK10" s="42"/>
      <c r="AZL10" s="42"/>
      <c r="AZM10" s="42"/>
      <c r="AZN10" s="42"/>
      <c r="AZO10" s="42"/>
      <c r="AZP10" s="42"/>
      <c r="AZQ10" s="42"/>
      <c r="AZR10" s="42"/>
      <c r="AZS10" s="42"/>
      <c r="AZT10" s="42"/>
      <c r="AZU10" s="42"/>
      <c r="AZV10" s="42"/>
      <c r="AZW10" s="42"/>
      <c r="AZX10" s="42"/>
      <c r="AZY10" s="42"/>
      <c r="AZZ10" s="42"/>
      <c r="BAA10" s="42"/>
      <c r="BAB10" s="42"/>
      <c r="BAC10" s="42"/>
      <c r="BAD10" s="42"/>
      <c r="BAE10" s="42"/>
      <c r="BAF10" s="42"/>
      <c r="BAG10" s="42"/>
      <c r="BAH10" s="42"/>
      <c r="BAI10" s="42"/>
      <c r="BAJ10" s="42"/>
      <c r="BAK10" s="42"/>
      <c r="BAL10" s="42"/>
      <c r="BAM10" s="42"/>
      <c r="BAN10" s="42"/>
      <c r="BAO10" s="42"/>
      <c r="BAP10" s="42"/>
      <c r="BAQ10" s="42"/>
      <c r="BAR10" s="42"/>
      <c r="BAS10" s="42"/>
      <c r="BAT10" s="42"/>
      <c r="BAU10" s="42"/>
      <c r="BAV10" s="42"/>
      <c r="BAW10" s="42"/>
      <c r="BAX10" s="42"/>
      <c r="BAY10" s="42"/>
      <c r="BAZ10" s="42"/>
      <c r="BBA10" s="42"/>
      <c r="BBB10" s="42"/>
      <c r="BBC10" s="42"/>
      <c r="BBD10" s="42"/>
      <c r="BBE10" s="42"/>
      <c r="BBF10" s="42"/>
      <c r="BBG10" s="42"/>
      <c r="BBH10" s="42"/>
      <c r="BBI10" s="42"/>
      <c r="BBJ10" s="42"/>
      <c r="BBK10" s="42"/>
      <c r="BBL10" s="42"/>
      <c r="BBM10" s="42"/>
      <c r="BBN10" s="42"/>
      <c r="BBO10" s="42"/>
      <c r="BBP10" s="42"/>
      <c r="BBQ10" s="42"/>
      <c r="BBR10" s="42"/>
      <c r="BBS10" s="42"/>
      <c r="BBT10" s="42"/>
      <c r="BBU10" s="42"/>
      <c r="BBV10" s="42"/>
      <c r="BBW10" s="42"/>
      <c r="BBX10" s="42"/>
      <c r="BBY10" s="42"/>
      <c r="BBZ10" s="42"/>
      <c r="BCA10" s="42"/>
      <c r="BCB10" s="42"/>
      <c r="BCC10" s="42"/>
      <c r="BCD10" s="42"/>
      <c r="BCE10" s="42"/>
      <c r="BCF10" s="42"/>
      <c r="BCG10" s="42"/>
      <c r="BCH10" s="42"/>
      <c r="BCI10" s="42"/>
      <c r="BCJ10" s="42"/>
      <c r="BCK10" s="42"/>
      <c r="BCL10" s="42"/>
      <c r="BCM10" s="42"/>
      <c r="BCN10" s="42"/>
      <c r="BCO10" s="42"/>
      <c r="BCP10" s="42"/>
      <c r="BCQ10" s="42"/>
      <c r="BCR10" s="42"/>
      <c r="BCS10" s="42"/>
      <c r="BCT10" s="42"/>
      <c r="BCU10" s="42"/>
    </row>
    <row r="11" spans="1:1451" s="44" customFormat="1" ht="50" customHeight="1" thickBot="1">
      <c r="A11" s="61" t="s">
        <v>127</v>
      </c>
      <c r="B11" s="53" t="s">
        <v>42</v>
      </c>
      <c r="C11" s="17" t="s">
        <v>120</v>
      </c>
      <c r="D11" s="21">
        <v>500000</v>
      </c>
      <c r="E11" s="54">
        <f t="shared" si="1"/>
        <v>1</v>
      </c>
      <c r="F11" s="55">
        <f t="shared" si="2"/>
        <v>500000</v>
      </c>
      <c r="G11" s="50">
        <f>IF(E11=0,0,INDEX(Programas!$A$3:$Q$5,MATCH(Presupuestos!A11,Programas!$A$3:$A$5,0),2)*F11)</f>
        <v>125000</v>
      </c>
      <c r="H11" s="50">
        <f>IF(E11=0,0,INDEX(Programas!$A$3:$Q$5,MATCH(Presupuestos!A11,Programas!$A$3:$A$5,0),3)*F11)</f>
        <v>0</v>
      </c>
      <c r="I11" s="50">
        <f>IF(E11=0,0,INDEX(Programas!$A$3:$Q$5,MATCH(Presupuestos!A11,Programas!$A$3:$A$5,0),4)*F11)</f>
        <v>0</v>
      </c>
      <c r="J11" s="50">
        <f>IF(E11=0,0,INDEX(Programas!$A$3:$Q$5,MATCH(Presupuestos!A11,Programas!$A$3:$A$5,0),5)*F11)</f>
        <v>375000</v>
      </c>
      <c r="K11" s="50">
        <f>IF(E11=0,0,INDEX(Programas!$A$3:$Q$5,MATCH(Presupuestos!A11,Programas!$A$3:$A$5,0),6)*F11)</f>
        <v>0</v>
      </c>
      <c r="L11" s="52">
        <f t="shared" si="3"/>
        <v>190250</v>
      </c>
      <c r="M11" s="69">
        <f>IF(E11=0,0,INDEX(Programas!$A$3:$Q$5,MATCH(Presupuestos!A11,Programas!$A$3:$A$5,0),13)*F11)</f>
        <v>125000</v>
      </c>
      <c r="N11" s="70">
        <f>IF(E11=0,0,INDEX(Programas!$A$3:$Q$5,MATCH(Presupuestos!A11,Programas!$A$3:$A$5,0),14)*F11)</f>
        <v>0</v>
      </c>
      <c r="O11" s="71">
        <f>IF(E11=0,0,INDEX(Programas!$A$3:$Q$5,MATCH(Presupuestos!A11,Programas!$A$3:$A$5,0),15)*F11)</f>
        <v>65250</v>
      </c>
      <c r="P11" s="72">
        <f>IF(E11=0,0,INDEX(Programas!$A$3:$Q$5,MATCH(Presupuestos!A11,Programas!$A$3:$A$5,0),16)*F11)</f>
        <v>0</v>
      </c>
      <c r="Q11" s="106" t="str">
        <f>IFERROR(INDEX(Programas!$A$3:$T$5,MATCH(Presupuestos!A11,Programas!$A$3:$A$5,0),18),"9 Otros bienes públicos")</f>
        <v xml:space="preserve">1 Derecho a la supervivencia </v>
      </c>
      <c r="R11" s="107" t="str">
        <f>IFERROR(INDEX(Programas!$A$3:$T$5,MATCH(Presupuestos!A11,Programas!$A$3:$A$5,0),19),"9 Otros bienes públicos")</f>
        <v>12 Vivienda e infraestructuras básicas</v>
      </c>
      <c r="S11" s="108" t="str">
        <f>IFERROR(INDEX(Programas!$A$3:$T$5,MATCH(Presupuestos!A11,Programas!$A$3:$A$5,0),20),"9 Otros bienes públicos")</f>
        <v>11 Ciudades y Comunidades Sostenibles</v>
      </c>
      <c r="T11" s="109" t="str">
        <f>IFERROR(INDEX(Programas!$A$3:$U$5,MATCH(Presupuestos!A11,Programas!$A$3:$A$5,0),21),"9 Otros bienes públicos")</f>
        <v>Entornos</v>
      </c>
      <c r="U11" s="51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</row>
    <row r="12" spans="1:1451" s="44" customFormat="1" ht="50" customHeight="1" thickBot="1">
      <c r="A12" s="61" t="s">
        <v>127</v>
      </c>
      <c r="B12" s="53" t="s">
        <v>43</v>
      </c>
      <c r="C12" s="17" t="s">
        <v>121</v>
      </c>
      <c r="D12" s="21">
        <v>2000000</v>
      </c>
      <c r="E12" s="54">
        <f t="shared" si="1"/>
        <v>1</v>
      </c>
      <c r="F12" s="55">
        <f t="shared" si="2"/>
        <v>2000000</v>
      </c>
      <c r="G12" s="50">
        <f>IF(E12=0,0,INDEX(Programas!$A$3:$Q$5,MATCH(Presupuestos!A12,Programas!$A$3:$A$5,0),2)*F12)</f>
        <v>500000</v>
      </c>
      <c r="H12" s="50">
        <f>IF(E12=0,0,INDEX(Programas!$A$3:$Q$5,MATCH(Presupuestos!A12,Programas!$A$3:$A$5,0),3)*F12)</f>
        <v>0</v>
      </c>
      <c r="I12" s="50">
        <f>IF(E12=0,0,INDEX(Programas!$A$3:$Q$5,MATCH(Presupuestos!A12,Programas!$A$3:$A$5,0),4)*F12)</f>
        <v>0</v>
      </c>
      <c r="J12" s="50">
        <f>IF(E12=0,0,INDEX(Programas!$A$3:$Q$5,MATCH(Presupuestos!A12,Programas!$A$3:$A$5,0),5)*F12)</f>
        <v>1500000</v>
      </c>
      <c r="K12" s="50">
        <f>IF(E12=0,0,INDEX(Programas!$A$3:$Q$5,MATCH(Presupuestos!A12,Programas!$A$3:$A$5,0),6)*F12)</f>
        <v>0</v>
      </c>
      <c r="L12" s="52">
        <f t="shared" si="3"/>
        <v>761000</v>
      </c>
      <c r="M12" s="69">
        <f>IF(E12=0,0,INDEX(Programas!$A$3:$Q$5,MATCH(Presupuestos!A12,Programas!$A$3:$A$5,0),13)*F12)</f>
        <v>500000</v>
      </c>
      <c r="N12" s="70">
        <f>IF(E12=0,0,INDEX(Programas!$A$3:$Q$5,MATCH(Presupuestos!A12,Programas!$A$3:$A$5,0),14)*F12)</f>
        <v>0</v>
      </c>
      <c r="O12" s="71">
        <f>IF(E12=0,0,INDEX(Programas!$A$3:$Q$5,MATCH(Presupuestos!A12,Programas!$A$3:$A$5,0),15)*F12)</f>
        <v>261000</v>
      </c>
      <c r="P12" s="72">
        <f>IF(E12=0,0,INDEX(Programas!$A$3:$Q$5,MATCH(Presupuestos!A12,Programas!$A$3:$A$5,0),16)*F12)</f>
        <v>0</v>
      </c>
      <c r="Q12" s="106" t="str">
        <f>IFERROR(INDEX(Programas!$A$3:$T$5,MATCH(Presupuestos!A12,Programas!$A$3:$A$5,0),18),"9 Otros bienes públicos")</f>
        <v xml:space="preserve">1 Derecho a la supervivencia </v>
      </c>
      <c r="R12" s="107" t="str">
        <f>IFERROR(INDEX(Programas!$A$3:$T$5,MATCH(Presupuestos!A12,Programas!$A$3:$A$5,0),19),"9 Otros bienes públicos")</f>
        <v>12 Vivienda e infraestructuras básicas</v>
      </c>
      <c r="S12" s="108" t="str">
        <f>IFERROR(INDEX(Programas!$A$3:$T$5,MATCH(Presupuestos!A12,Programas!$A$3:$A$5,0),20),"9 Otros bienes públicos")</f>
        <v>11 Ciudades y Comunidades Sostenibles</v>
      </c>
      <c r="T12" s="109" t="str">
        <f>IFERROR(INDEX(Programas!$A$3:$U$5,MATCH(Presupuestos!A12,Programas!$A$3:$A$5,0),21),"9 Otros bienes públicos")</f>
        <v>Entornos</v>
      </c>
      <c r="U12" s="51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  <c r="KN12" s="42"/>
      <c r="KO12" s="42"/>
      <c r="KP12" s="42"/>
      <c r="KQ12" s="42"/>
      <c r="KR12" s="42"/>
      <c r="KS12" s="42"/>
      <c r="KT12" s="42"/>
      <c r="KU12" s="42"/>
      <c r="KV12" s="42"/>
      <c r="KW12" s="42"/>
      <c r="KX12" s="42"/>
      <c r="KY12" s="42"/>
      <c r="KZ12" s="42"/>
      <c r="LA12" s="42"/>
      <c r="LB12" s="42"/>
      <c r="LC12" s="42"/>
      <c r="LD12" s="42"/>
      <c r="LE12" s="42"/>
      <c r="LF12" s="42"/>
      <c r="LG12" s="42"/>
      <c r="LH12" s="42"/>
      <c r="LI12" s="42"/>
      <c r="LJ12" s="42"/>
      <c r="LK12" s="42"/>
      <c r="LL12" s="42"/>
      <c r="LM12" s="42"/>
      <c r="LN12" s="42"/>
      <c r="LO12" s="42"/>
      <c r="LP12" s="42"/>
      <c r="LQ12" s="42"/>
      <c r="LR12" s="42"/>
      <c r="LS12" s="42"/>
      <c r="LT12" s="42"/>
      <c r="LU12" s="42"/>
      <c r="LV12" s="42"/>
      <c r="LW12" s="42"/>
      <c r="LX12" s="42"/>
      <c r="LY12" s="42"/>
      <c r="LZ12" s="42"/>
      <c r="MA12" s="42"/>
      <c r="MB12" s="42"/>
      <c r="MC12" s="42"/>
      <c r="MD12" s="42"/>
      <c r="ME12" s="42"/>
      <c r="MF12" s="42"/>
      <c r="MG12" s="42"/>
      <c r="MH12" s="42"/>
      <c r="MI12" s="42"/>
      <c r="MJ12" s="42"/>
      <c r="MK12" s="42"/>
      <c r="ML12" s="42"/>
      <c r="MM12" s="42"/>
      <c r="MN12" s="42"/>
      <c r="MO12" s="42"/>
      <c r="MP12" s="42"/>
      <c r="MQ12" s="42"/>
      <c r="MR12" s="42"/>
      <c r="MS12" s="42"/>
      <c r="MT12" s="42"/>
      <c r="MU12" s="42"/>
      <c r="MV12" s="42"/>
      <c r="MW12" s="42"/>
      <c r="MX12" s="42"/>
      <c r="MY12" s="42"/>
      <c r="MZ12" s="42"/>
      <c r="NA12" s="42"/>
      <c r="NB12" s="42"/>
      <c r="NC12" s="42"/>
      <c r="ND12" s="42"/>
      <c r="NE12" s="42"/>
      <c r="NF12" s="42"/>
      <c r="NG12" s="42"/>
      <c r="NH12" s="42"/>
      <c r="NI12" s="42"/>
      <c r="NJ12" s="42"/>
      <c r="NK12" s="42"/>
      <c r="NL12" s="42"/>
      <c r="NM12" s="42"/>
      <c r="NN12" s="42"/>
      <c r="NO12" s="42"/>
      <c r="NP12" s="42"/>
      <c r="NQ12" s="42"/>
      <c r="NR12" s="42"/>
      <c r="NS12" s="42"/>
      <c r="NT12" s="42"/>
      <c r="NU12" s="42"/>
      <c r="NV12" s="42"/>
      <c r="NW12" s="42"/>
      <c r="NX12" s="42"/>
      <c r="NY12" s="42"/>
      <c r="NZ12" s="42"/>
      <c r="OA12" s="42"/>
      <c r="OB12" s="42"/>
      <c r="OC12" s="42"/>
      <c r="OD12" s="42"/>
      <c r="OE12" s="42"/>
      <c r="OF12" s="42"/>
      <c r="OG12" s="42"/>
      <c r="OH12" s="42"/>
      <c r="OI12" s="42"/>
      <c r="OJ12" s="42"/>
      <c r="OK12" s="42"/>
      <c r="OL12" s="42"/>
      <c r="OM12" s="42"/>
      <c r="ON12" s="42"/>
      <c r="OO12" s="42"/>
      <c r="OP12" s="42"/>
      <c r="OQ12" s="42"/>
      <c r="OR12" s="42"/>
      <c r="OS12" s="42"/>
      <c r="OT12" s="42"/>
      <c r="OU12" s="42"/>
      <c r="OV12" s="42"/>
      <c r="OW12" s="42"/>
      <c r="OX12" s="42"/>
      <c r="OY12" s="42"/>
      <c r="OZ12" s="42"/>
      <c r="PA12" s="42"/>
      <c r="PB12" s="42"/>
      <c r="PC12" s="42"/>
      <c r="PD12" s="42"/>
      <c r="PE12" s="42"/>
      <c r="PF12" s="42"/>
      <c r="PG12" s="42"/>
      <c r="PH12" s="42"/>
      <c r="PI12" s="42"/>
      <c r="PJ12" s="42"/>
      <c r="PK12" s="42"/>
      <c r="PL12" s="42"/>
      <c r="PM12" s="42"/>
      <c r="PN12" s="42"/>
      <c r="PO12" s="42"/>
      <c r="PP12" s="42"/>
      <c r="PQ12" s="42"/>
      <c r="PR12" s="42"/>
      <c r="PS12" s="42"/>
      <c r="PT12" s="42"/>
      <c r="PU12" s="42"/>
      <c r="PV12" s="42"/>
      <c r="PW12" s="42"/>
      <c r="PX12" s="42"/>
      <c r="PY12" s="42"/>
      <c r="PZ12" s="42"/>
      <c r="QA12" s="42"/>
      <c r="QB12" s="42"/>
      <c r="QC12" s="42"/>
      <c r="QD12" s="42"/>
      <c r="QE12" s="42"/>
      <c r="QF12" s="42"/>
      <c r="QG12" s="42"/>
      <c r="QH12" s="42"/>
      <c r="QI12" s="42"/>
      <c r="QJ12" s="42"/>
      <c r="QK12" s="42"/>
      <c r="QL12" s="42"/>
      <c r="QM12" s="42"/>
      <c r="QN12" s="42"/>
      <c r="QO12" s="42"/>
      <c r="QP12" s="42"/>
      <c r="QQ12" s="42"/>
      <c r="QR12" s="42"/>
      <c r="QS12" s="42"/>
      <c r="QT12" s="42"/>
      <c r="QU12" s="42"/>
      <c r="QV12" s="42"/>
      <c r="QW12" s="42"/>
      <c r="QX12" s="42"/>
      <c r="QY12" s="42"/>
      <c r="QZ12" s="42"/>
      <c r="RA12" s="42"/>
      <c r="RB12" s="42"/>
      <c r="RC12" s="42"/>
      <c r="RD12" s="42"/>
      <c r="RE12" s="42"/>
      <c r="RF12" s="42"/>
      <c r="RG12" s="42"/>
      <c r="RH12" s="42"/>
      <c r="RI12" s="42"/>
      <c r="RJ12" s="42"/>
      <c r="RK12" s="42"/>
      <c r="RL12" s="42"/>
      <c r="RM12" s="42"/>
      <c r="RN12" s="42"/>
      <c r="RO12" s="42"/>
      <c r="RP12" s="42"/>
      <c r="RQ12" s="42"/>
      <c r="RR12" s="42"/>
      <c r="RS12" s="42"/>
      <c r="RT12" s="42"/>
      <c r="RU12" s="42"/>
      <c r="RV12" s="42"/>
      <c r="RW12" s="42"/>
      <c r="RX12" s="42"/>
      <c r="RY12" s="42"/>
      <c r="RZ12" s="42"/>
      <c r="SA12" s="42"/>
      <c r="SB12" s="42"/>
      <c r="SC12" s="42"/>
      <c r="SD12" s="42"/>
      <c r="SE12" s="42"/>
      <c r="SF12" s="42"/>
      <c r="SG12" s="42"/>
      <c r="SH12" s="42"/>
      <c r="SI12" s="42"/>
      <c r="SJ12" s="42"/>
      <c r="SK12" s="42"/>
      <c r="SL12" s="42"/>
      <c r="SM12" s="42"/>
      <c r="SN12" s="42"/>
      <c r="SO12" s="42"/>
      <c r="SP12" s="42"/>
      <c r="SQ12" s="42"/>
      <c r="SR12" s="42"/>
      <c r="SS12" s="42"/>
      <c r="ST12" s="42"/>
      <c r="SU12" s="42"/>
      <c r="SV12" s="42"/>
      <c r="SW12" s="42"/>
      <c r="SX12" s="42"/>
      <c r="SY12" s="42"/>
      <c r="SZ12" s="42"/>
      <c r="TA12" s="42"/>
      <c r="TB12" s="42"/>
      <c r="TC12" s="42"/>
      <c r="TD12" s="42"/>
      <c r="TE12" s="42"/>
      <c r="TF12" s="42"/>
      <c r="TG12" s="42"/>
      <c r="TH12" s="42"/>
      <c r="TI12" s="42"/>
      <c r="TJ12" s="42"/>
      <c r="TK12" s="42"/>
      <c r="TL12" s="42"/>
      <c r="TM12" s="42"/>
      <c r="TN12" s="42"/>
      <c r="TO12" s="42"/>
      <c r="TP12" s="42"/>
      <c r="TQ12" s="42"/>
      <c r="TR12" s="42"/>
      <c r="TS12" s="42"/>
      <c r="TT12" s="42"/>
      <c r="TU12" s="42"/>
      <c r="TV12" s="42"/>
      <c r="TW12" s="42"/>
      <c r="TX12" s="42"/>
      <c r="TY12" s="42"/>
      <c r="TZ12" s="42"/>
      <c r="UA12" s="42"/>
      <c r="UB12" s="42"/>
      <c r="UC12" s="42"/>
      <c r="UD12" s="42"/>
      <c r="UE12" s="42"/>
      <c r="UF12" s="42"/>
      <c r="UG12" s="42"/>
      <c r="UH12" s="42"/>
      <c r="UI12" s="42"/>
      <c r="UJ12" s="42"/>
      <c r="UK12" s="42"/>
      <c r="UL12" s="42"/>
      <c r="UM12" s="42"/>
      <c r="UN12" s="42"/>
      <c r="UO12" s="42"/>
      <c r="UP12" s="42"/>
      <c r="UQ12" s="42"/>
      <c r="UR12" s="42"/>
      <c r="US12" s="42"/>
      <c r="UT12" s="42"/>
      <c r="UU12" s="42"/>
      <c r="UV12" s="42"/>
      <c r="UW12" s="42"/>
      <c r="UX12" s="42"/>
      <c r="UY12" s="42"/>
      <c r="UZ12" s="42"/>
      <c r="VA12" s="42"/>
      <c r="VB12" s="42"/>
      <c r="VC12" s="42"/>
      <c r="VD12" s="42"/>
      <c r="VE12" s="42"/>
      <c r="VF12" s="42"/>
      <c r="VG12" s="42"/>
      <c r="VH12" s="42"/>
      <c r="VI12" s="42"/>
      <c r="VJ12" s="42"/>
      <c r="VK12" s="42"/>
      <c r="VL12" s="42"/>
      <c r="VM12" s="42"/>
      <c r="VN12" s="42"/>
      <c r="VO12" s="42"/>
      <c r="VP12" s="42"/>
      <c r="VQ12" s="42"/>
      <c r="VR12" s="42"/>
      <c r="VS12" s="42"/>
      <c r="VT12" s="42"/>
      <c r="VU12" s="42"/>
      <c r="VV12" s="42"/>
      <c r="VW12" s="42"/>
      <c r="VX12" s="42"/>
      <c r="VY12" s="42"/>
      <c r="VZ12" s="42"/>
      <c r="WA12" s="42"/>
      <c r="WB12" s="42"/>
      <c r="WC12" s="42"/>
      <c r="WD12" s="42"/>
      <c r="WE12" s="42"/>
      <c r="WF12" s="42"/>
      <c r="WG12" s="42"/>
      <c r="WH12" s="42"/>
      <c r="WI12" s="42"/>
      <c r="WJ12" s="42"/>
      <c r="WK12" s="42"/>
      <c r="WL12" s="42"/>
      <c r="WM12" s="42"/>
      <c r="WN12" s="42"/>
      <c r="WO12" s="42"/>
      <c r="WP12" s="42"/>
      <c r="WQ12" s="42"/>
      <c r="WR12" s="42"/>
      <c r="WS12" s="42"/>
      <c r="WT12" s="42"/>
      <c r="WU12" s="42"/>
      <c r="WV12" s="42"/>
      <c r="WW12" s="42"/>
      <c r="WX12" s="42"/>
      <c r="WY12" s="42"/>
      <c r="WZ12" s="42"/>
      <c r="XA12" s="42"/>
      <c r="XB12" s="42"/>
      <c r="XC12" s="42"/>
      <c r="XD12" s="42"/>
      <c r="XE12" s="42"/>
      <c r="XF12" s="42"/>
      <c r="XG12" s="42"/>
      <c r="XH12" s="42"/>
      <c r="XI12" s="42"/>
      <c r="XJ12" s="42"/>
      <c r="XK12" s="42"/>
      <c r="XL12" s="42"/>
      <c r="XM12" s="42"/>
      <c r="XN12" s="42"/>
      <c r="XO12" s="42"/>
      <c r="XP12" s="42"/>
      <c r="XQ12" s="42"/>
      <c r="XR12" s="42"/>
      <c r="XS12" s="42"/>
      <c r="XT12" s="42"/>
      <c r="XU12" s="42"/>
      <c r="XV12" s="42"/>
      <c r="XW12" s="42"/>
      <c r="XX12" s="42"/>
      <c r="XY12" s="42"/>
      <c r="XZ12" s="42"/>
      <c r="YA12" s="42"/>
      <c r="YB12" s="42"/>
      <c r="YC12" s="42"/>
      <c r="YD12" s="42"/>
      <c r="YE12" s="42"/>
      <c r="YF12" s="42"/>
      <c r="YG12" s="42"/>
      <c r="YH12" s="42"/>
      <c r="YI12" s="42"/>
      <c r="YJ12" s="42"/>
      <c r="YK12" s="42"/>
      <c r="YL12" s="42"/>
      <c r="YM12" s="42"/>
      <c r="YN12" s="42"/>
      <c r="YO12" s="42"/>
      <c r="YP12" s="42"/>
      <c r="YQ12" s="42"/>
      <c r="YR12" s="42"/>
      <c r="YS12" s="42"/>
      <c r="YT12" s="42"/>
      <c r="YU12" s="42"/>
      <c r="YV12" s="42"/>
      <c r="YW12" s="42"/>
      <c r="YX12" s="42"/>
      <c r="YY12" s="42"/>
      <c r="YZ12" s="42"/>
      <c r="ZA12" s="42"/>
      <c r="ZB12" s="42"/>
      <c r="ZC12" s="42"/>
      <c r="ZD12" s="42"/>
      <c r="ZE12" s="42"/>
      <c r="ZF12" s="42"/>
      <c r="ZG12" s="42"/>
      <c r="ZH12" s="42"/>
      <c r="ZI12" s="42"/>
      <c r="ZJ12" s="42"/>
      <c r="ZK12" s="42"/>
      <c r="ZL12" s="42"/>
      <c r="ZM12" s="42"/>
      <c r="ZN12" s="42"/>
      <c r="ZO12" s="42"/>
      <c r="ZP12" s="42"/>
      <c r="ZQ12" s="42"/>
      <c r="ZR12" s="42"/>
      <c r="ZS12" s="42"/>
      <c r="ZT12" s="42"/>
      <c r="ZU12" s="42"/>
      <c r="ZV12" s="42"/>
      <c r="ZW12" s="42"/>
      <c r="ZX12" s="42"/>
      <c r="ZY12" s="42"/>
      <c r="ZZ12" s="42"/>
      <c r="AAA12" s="42"/>
      <c r="AAB12" s="42"/>
      <c r="AAC12" s="42"/>
      <c r="AAD12" s="42"/>
      <c r="AAE12" s="42"/>
      <c r="AAF12" s="42"/>
      <c r="AAG12" s="42"/>
      <c r="AAH12" s="42"/>
      <c r="AAI12" s="42"/>
      <c r="AAJ12" s="42"/>
      <c r="AAK12" s="42"/>
      <c r="AAL12" s="42"/>
      <c r="AAM12" s="42"/>
      <c r="AAN12" s="42"/>
      <c r="AAO12" s="42"/>
      <c r="AAP12" s="42"/>
      <c r="AAQ12" s="42"/>
      <c r="AAR12" s="42"/>
      <c r="AAS12" s="42"/>
      <c r="AAT12" s="42"/>
      <c r="AAU12" s="42"/>
      <c r="AAV12" s="42"/>
      <c r="AAW12" s="42"/>
      <c r="AAX12" s="42"/>
      <c r="AAY12" s="42"/>
      <c r="AAZ12" s="42"/>
      <c r="ABA12" s="42"/>
      <c r="ABB12" s="42"/>
      <c r="ABC12" s="42"/>
      <c r="ABD12" s="42"/>
      <c r="ABE12" s="42"/>
      <c r="ABF12" s="42"/>
      <c r="ABG12" s="42"/>
      <c r="ABH12" s="42"/>
      <c r="ABI12" s="42"/>
      <c r="ABJ12" s="42"/>
      <c r="ABK12" s="42"/>
      <c r="ABL12" s="42"/>
      <c r="ABM12" s="42"/>
      <c r="ABN12" s="42"/>
      <c r="ABO12" s="42"/>
      <c r="ABP12" s="42"/>
      <c r="ABQ12" s="42"/>
      <c r="ABR12" s="42"/>
      <c r="ABS12" s="42"/>
      <c r="ABT12" s="42"/>
      <c r="ABU12" s="42"/>
      <c r="ABV12" s="42"/>
      <c r="ABW12" s="42"/>
      <c r="ABX12" s="42"/>
      <c r="ABY12" s="42"/>
      <c r="ABZ12" s="42"/>
      <c r="ACA12" s="42"/>
      <c r="ACB12" s="42"/>
      <c r="ACC12" s="42"/>
      <c r="ACD12" s="42"/>
      <c r="ACE12" s="42"/>
      <c r="ACF12" s="42"/>
      <c r="ACG12" s="42"/>
      <c r="ACH12" s="42"/>
      <c r="ACI12" s="42"/>
      <c r="ACJ12" s="42"/>
      <c r="ACK12" s="42"/>
      <c r="ACL12" s="42"/>
      <c r="ACM12" s="42"/>
      <c r="ACN12" s="42"/>
      <c r="ACO12" s="42"/>
      <c r="ACP12" s="42"/>
      <c r="ACQ12" s="42"/>
      <c r="ACR12" s="42"/>
      <c r="ACS12" s="42"/>
      <c r="ACT12" s="42"/>
      <c r="ACU12" s="42"/>
      <c r="ACV12" s="42"/>
      <c r="ACW12" s="42"/>
      <c r="ACX12" s="42"/>
      <c r="ACY12" s="42"/>
      <c r="ACZ12" s="42"/>
      <c r="ADA12" s="42"/>
      <c r="ADB12" s="42"/>
      <c r="ADC12" s="42"/>
      <c r="ADD12" s="42"/>
      <c r="ADE12" s="42"/>
      <c r="ADF12" s="42"/>
      <c r="ADG12" s="42"/>
      <c r="ADH12" s="42"/>
      <c r="ADI12" s="42"/>
      <c r="ADJ12" s="42"/>
      <c r="ADK12" s="42"/>
      <c r="ADL12" s="42"/>
      <c r="ADM12" s="42"/>
      <c r="ADN12" s="42"/>
      <c r="ADO12" s="42"/>
      <c r="ADP12" s="42"/>
      <c r="ADQ12" s="42"/>
      <c r="ADR12" s="42"/>
      <c r="ADS12" s="42"/>
      <c r="ADT12" s="42"/>
      <c r="ADU12" s="42"/>
      <c r="ADV12" s="42"/>
      <c r="ADW12" s="42"/>
      <c r="ADX12" s="42"/>
      <c r="ADY12" s="42"/>
      <c r="ADZ12" s="42"/>
      <c r="AEA12" s="42"/>
      <c r="AEB12" s="42"/>
      <c r="AEC12" s="42"/>
      <c r="AED12" s="42"/>
      <c r="AEE12" s="42"/>
      <c r="AEF12" s="42"/>
      <c r="AEG12" s="42"/>
      <c r="AEH12" s="42"/>
      <c r="AEI12" s="42"/>
      <c r="AEJ12" s="42"/>
      <c r="AEK12" s="42"/>
      <c r="AEL12" s="42"/>
      <c r="AEM12" s="42"/>
      <c r="AEN12" s="42"/>
      <c r="AEO12" s="42"/>
      <c r="AEP12" s="42"/>
      <c r="AEQ12" s="42"/>
      <c r="AER12" s="42"/>
      <c r="AES12" s="42"/>
      <c r="AET12" s="42"/>
      <c r="AEU12" s="42"/>
      <c r="AEV12" s="42"/>
      <c r="AEW12" s="42"/>
      <c r="AEX12" s="42"/>
      <c r="AEY12" s="42"/>
      <c r="AEZ12" s="42"/>
      <c r="AFA12" s="42"/>
      <c r="AFB12" s="42"/>
      <c r="AFC12" s="42"/>
      <c r="AFD12" s="42"/>
      <c r="AFE12" s="42"/>
      <c r="AFF12" s="42"/>
      <c r="AFG12" s="42"/>
      <c r="AFH12" s="42"/>
      <c r="AFI12" s="42"/>
      <c r="AFJ12" s="42"/>
      <c r="AFK12" s="42"/>
      <c r="AFL12" s="42"/>
      <c r="AFM12" s="42"/>
      <c r="AFN12" s="42"/>
      <c r="AFO12" s="42"/>
      <c r="AFP12" s="42"/>
      <c r="AFQ12" s="42"/>
      <c r="AFR12" s="42"/>
      <c r="AFS12" s="42"/>
      <c r="AFT12" s="42"/>
      <c r="AFU12" s="42"/>
      <c r="AFV12" s="42"/>
      <c r="AFW12" s="42"/>
      <c r="AFX12" s="42"/>
      <c r="AFY12" s="42"/>
      <c r="AFZ12" s="42"/>
      <c r="AGA12" s="42"/>
      <c r="AGB12" s="42"/>
      <c r="AGC12" s="42"/>
      <c r="AGD12" s="42"/>
      <c r="AGE12" s="42"/>
      <c r="AGF12" s="42"/>
      <c r="AGG12" s="42"/>
      <c r="AGH12" s="42"/>
      <c r="AGI12" s="42"/>
      <c r="AGJ12" s="42"/>
      <c r="AGK12" s="42"/>
      <c r="AGL12" s="42"/>
      <c r="AGM12" s="42"/>
      <c r="AGN12" s="42"/>
      <c r="AGO12" s="42"/>
      <c r="AGP12" s="42"/>
      <c r="AGQ12" s="42"/>
      <c r="AGR12" s="42"/>
      <c r="AGS12" s="42"/>
      <c r="AGT12" s="42"/>
      <c r="AGU12" s="42"/>
      <c r="AGV12" s="42"/>
      <c r="AGW12" s="42"/>
      <c r="AGX12" s="42"/>
      <c r="AGY12" s="42"/>
      <c r="AGZ12" s="42"/>
      <c r="AHA12" s="42"/>
      <c r="AHB12" s="42"/>
      <c r="AHC12" s="42"/>
      <c r="AHD12" s="42"/>
      <c r="AHE12" s="42"/>
      <c r="AHF12" s="42"/>
      <c r="AHG12" s="42"/>
      <c r="AHH12" s="42"/>
      <c r="AHI12" s="42"/>
      <c r="AHJ12" s="42"/>
      <c r="AHK12" s="42"/>
      <c r="AHL12" s="42"/>
      <c r="AHM12" s="42"/>
      <c r="AHN12" s="42"/>
      <c r="AHO12" s="42"/>
      <c r="AHP12" s="42"/>
      <c r="AHQ12" s="42"/>
      <c r="AHR12" s="42"/>
      <c r="AHS12" s="42"/>
      <c r="AHT12" s="42"/>
      <c r="AHU12" s="42"/>
      <c r="AHV12" s="42"/>
      <c r="AHW12" s="42"/>
      <c r="AHX12" s="42"/>
      <c r="AHY12" s="42"/>
      <c r="AHZ12" s="42"/>
      <c r="AIA12" s="42"/>
      <c r="AIB12" s="42"/>
      <c r="AIC12" s="42"/>
      <c r="AID12" s="42"/>
      <c r="AIE12" s="42"/>
      <c r="AIF12" s="42"/>
      <c r="AIG12" s="42"/>
      <c r="AIH12" s="42"/>
      <c r="AII12" s="42"/>
      <c r="AIJ12" s="42"/>
      <c r="AIK12" s="42"/>
      <c r="AIL12" s="42"/>
      <c r="AIM12" s="42"/>
      <c r="AIN12" s="42"/>
      <c r="AIO12" s="42"/>
      <c r="AIP12" s="42"/>
      <c r="AIQ12" s="42"/>
      <c r="AIR12" s="42"/>
      <c r="AIS12" s="42"/>
      <c r="AIT12" s="42"/>
      <c r="AIU12" s="42"/>
      <c r="AIV12" s="42"/>
      <c r="AIW12" s="42"/>
      <c r="AIX12" s="42"/>
      <c r="AIY12" s="42"/>
      <c r="AIZ12" s="42"/>
      <c r="AJA12" s="42"/>
      <c r="AJB12" s="42"/>
      <c r="AJC12" s="42"/>
      <c r="AJD12" s="42"/>
      <c r="AJE12" s="42"/>
      <c r="AJF12" s="42"/>
      <c r="AJG12" s="42"/>
      <c r="AJH12" s="42"/>
      <c r="AJI12" s="42"/>
      <c r="AJJ12" s="42"/>
      <c r="AJK12" s="42"/>
      <c r="AJL12" s="42"/>
      <c r="AJM12" s="42"/>
      <c r="AJN12" s="42"/>
      <c r="AJO12" s="42"/>
      <c r="AJP12" s="42"/>
      <c r="AJQ12" s="42"/>
      <c r="AJR12" s="42"/>
      <c r="AJS12" s="42"/>
      <c r="AJT12" s="42"/>
      <c r="AJU12" s="42"/>
      <c r="AJV12" s="42"/>
      <c r="AJW12" s="42"/>
      <c r="AJX12" s="42"/>
      <c r="AJY12" s="42"/>
      <c r="AJZ12" s="42"/>
      <c r="AKA12" s="42"/>
      <c r="AKB12" s="42"/>
      <c r="AKC12" s="42"/>
      <c r="AKD12" s="42"/>
      <c r="AKE12" s="42"/>
      <c r="AKF12" s="42"/>
      <c r="AKG12" s="42"/>
      <c r="AKH12" s="42"/>
      <c r="AKI12" s="42"/>
      <c r="AKJ12" s="42"/>
      <c r="AKK12" s="42"/>
      <c r="AKL12" s="42"/>
      <c r="AKM12" s="42"/>
      <c r="AKN12" s="42"/>
      <c r="AKO12" s="42"/>
      <c r="AKP12" s="42"/>
      <c r="AKQ12" s="42"/>
      <c r="AKR12" s="42"/>
      <c r="AKS12" s="42"/>
      <c r="AKT12" s="42"/>
      <c r="AKU12" s="42"/>
      <c r="AKV12" s="42"/>
      <c r="AKW12" s="42"/>
      <c r="AKX12" s="42"/>
      <c r="AKY12" s="42"/>
      <c r="AKZ12" s="42"/>
      <c r="ALA12" s="42"/>
      <c r="ALB12" s="42"/>
      <c r="ALC12" s="42"/>
      <c r="ALD12" s="42"/>
      <c r="ALE12" s="42"/>
      <c r="ALF12" s="42"/>
      <c r="ALG12" s="42"/>
      <c r="ALH12" s="42"/>
      <c r="ALI12" s="42"/>
      <c r="ALJ12" s="42"/>
      <c r="ALK12" s="42"/>
      <c r="ALL12" s="42"/>
      <c r="ALM12" s="42"/>
      <c r="ALN12" s="42"/>
      <c r="ALO12" s="42"/>
      <c r="ALP12" s="42"/>
      <c r="ALQ12" s="42"/>
      <c r="ALR12" s="42"/>
      <c r="ALS12" s="42"/>
      <c r="ALT12" s="42"/>
      <c r="ALU12" s="42"/>
      <c r="ALV12" s="42"/>
      <c r="ALW12" s="42"/>
      <c r="ALX12" s="42"/>
      <c r="ALY12" s="42"/>
      <c r="ALZ12" s="42"/>
      <c r="AMA12" s="42"/>
      <c r="AMB12" s="42"/>
      <c r="AMC12" s="42"/>
      <c r="AMD12" s="42"/>
      <c r="AME12" s="42"/>
      <c r="AMF12" s="42"/>
      <c r="AMG12" s="42"/>
      <c r="AMH12" s="42"/>
      <c r="AMI12" s="42"/>
      <c r="AMJ12" s="42"/>
      <c r="AMK12" s="42"/>
      <c r="AML12" s="42"/>
      <c r="AMM12" s="42"/>
      <c r="AMN12" s="42"/>
      <c r="AMO12" s="42"/>
      <c r="AMP12" s="42"/>
      <c r="AMQ12" s="42"/>
      <c r="AMR12" s="42"/>
      <c r="AMS12" s="42"/>
      <c r="AMT12" s="42"/>
      <c r="AMU12" s="42"/>
      <c r="AMV12" s="42"/>
      <c r="AMW12" s="42"/>
      <c r="AMX12" s="42"/>
      <c r="AMY12" s="42"/>
      <c r="AMZ12" s="42"/>
      <c r="ANA12" s="42"/>
      <c r="ANB12" s="42"/>
      <c r="ANC12" s="42"/>
      <c r="AND12" s="42"/>
      <c r="ANE12" s="42"/>
      <c r="ANF12" s="42"/>
      <c r="ANG12" s="42"/>
      <c r="ANH12" s="42"/>
      <c r="ANI12" s="42"/>
      <c r="ANJ12" s="42"/>
      <c r="ANK12" s="42"/>
      <c r="ANL12" s="42"/>
      <c r="ANM12" s="42"/>
      <c r="ANN12" s="42"/>
      <c r="ANO12" s="42"/>
      <c r="ANP12" s="42"/>
      <c r="ANQ12" s="42"/>
      <c r="ANR12" s="42"/>
      <c r="ANS12" s="42"/>
      <c r="ANT12" s="42"/>
      <c r="ANU12" s="42"/>
      <c r="ANV12" s="42"/>
      <c r="ANW12" s="42"/>
      <c r="ANX12" s="42"/>
      <c r="ANY12" s="42"/>
      <c r="ANZ12" s="42"/>
      <c r="AOA12" s="42"/>
      <c r="AOB12" s="42"/>
      <c r="AOC12" s="42"/>
      <c r="AOD12" s="42"/>
      <c r="AOE12" s="42"/>
      <c r="AOF12" s="42"/>
      <c r="AOG12" s="42"/>
      <c r="AOH12" s="42"/>
      <c r="AOI12" s="42"/>
      <c r="AOJ12" s="42"/>
      <c r="AOK12" s="42"/>
      <c r="AOL12" s="42"/>
      <c r="AOM12" s="42"/>
      <c r="AON12" s="42"/>
      <c r="AOO12" s="42"/>
      <c r="AOP12" s="42"/>
      <c r="AOQ12" s="42"/>
      <c r="AOR12" s="42"/>
      <c r="AOS12" s="42"/>
      <c r="AOT12" s="42"/>
      <c r="AOU12" s="42"/>
      <c r="AOV12" s="42"/>
      <c r="AOW12" s="42"/>
      <c r="AOX12" s="42"/>
      <c r="AOY12" s="42"/>
      <c r="AOZ12" s="42"/>
      <c r="APA12" s="42"/>
      <c r="APB12" s="42"/>
      <c r="APC12" s="42"/>
      <c r="APD12" s="42"/>
      <c r="APE12" s="42"/>
      <c r="APF12" s="42"/>
      <c r="APG12" s="42"/>
      <c r="APH12" s="42"/>
      <c r="API12" s="42"/>
      <c r="APJ12" s="42"/>
      <c r="APK12" s="42"/>
      <c r="APL12" s="42"/>
      <c r="APM12" s="42"/>
      <c r="APN12" s="42"/>
      <c r="APO12" s="42"/>
      <c r="APP12" s="42"/>
      <c r="APQ12" s="42"/>
      <c r="APR12" s="42"/>
      <c r="APS12" s="42"/>
      <c r="APT12" s="42"/>
      <c r="APU12" s="42"/>
      <c r="APV12" s="42"/>
      <c r="APW12" s="42"/>
      <c r="APX12" s="42"/>
      <c r="APY12" s="42"/>
      <c r="APZ12" s="42"/>
      <c r="AQA12" s="42"/>
      <c r="AQB12" s="42"/>
      <c r="AQC12" s="42"/>
      <c r="AQD12" s="42"/>
      <c r="AQE12" s="42"/>
      <c r="AQF12" s="42"/>
      <c r="AQG12" s="42"/>
      <c r="AQH12" s="42"/>
      <c r="AQI12" s="42"/>
      <c r="AQJ12" s="42"/>
      <c r="AQK12" s="42"/>
      <c r="AQL12" s="42"/>
      <c r="AQM12" s="42"/>
      <c r="AQN12" s="42"/>
      <c r="AQO12" s="42"/>
      <c r="AQP12" s="42"/>
      <c r="AQQ12" s="42"/>
      <c r="AQR12" s="42"/>
      <c r="AQS12" s="42"/>
      <c r="AQT12" s="42"/>
      <c r="AQU12" s="42"/>
      <c r="AQV12" s="42"/>
      <c r="AQW12" s="42"/>
      <c r="AQX12" s="42"/>
      <c r="AQY12" s="42"/>
      <c r="AQZ12" s="42"/>
      <c r="ARA12" s="42"/>
      <c r="ARB12" s="42"/>
      <c r="ARC12" s="42"/>
      <c r="ARD12" s="42"/>
      <c r="ARE12" s="42"/>
      <c r="ARF12" s="42"/>
      <c r="ARG12" s="42"/>
      <c r="ARH12" s="42"/>
      <c r="ARI12" s="42"/>
      <c r="ARJ12" s="42"/>
      <c r="ARK12" s="42"/>
      <c r="ARL12" s="42"/>
      <c r="ARM12" s="42"/>
      <c r="ARN12" s="42"/>
      <c r="ARO12" s="42"/>
      <c r="ARP12" s="42"/>
      <c r="ARQ12" s="42"/>
      <c r="ARR12" s="42"/>
      <c r="ARS12" s="42"/>
      <c r="ART12" s="42"/>
      <c r="ARU12" s="42"/>
      <c r="ARV12" s="42"/>
      <c r="ARW12" s="42"/>
      <c r="ARX12" s="42"/>
      <c r="ARY12" s="42"/>
      <c r="ARZ12" s="42"/>
      <c r="ASA12" s="42"/>
      <c r="ASB12" s="42"/>
      <c r="ASC12" s="42"/>
      <c r="ASD12" s="42"/>
      <c r="ASE12" s="42"/>
      <c r="ASF12" s="42"/>
      <c r="ASG12" s="42"/>
      <c r="ASH12" s="42"/>
      <c r="ASI12" s="42"/>
      <c r="ASJ12" s="42"/>
      <c r="ASK12" s="42"/>
      <c r="ASL12" s="42"/>
      <c r="ASM12" s="42"/>
      <c r="ASN12" s="42"/>
      <c r="ASO12" s="42"/>
      <c r="ASP12" s="42"/>
      <c r="ASQ12" s="42"/>
      <c r="ASR12" s="42"/>
      <c r="ASS12" s="42"/>
      <c r="AST12" s="42"/>
      <c r="ASU12" s="42"/>
      <c r="ASV12" s="42"/>
      <c r="ASW12" s="42"/>
      <c r="ASX12" s="42"/>
      <c r="ASY12" s="42"/>
      <c r="ASZ12" s="42"/>
      <c r="ATA12" s="42"/>
      <c r="ATB12" s="42"/>
      <c r="ATC12" s="42"/>
      <c r="ATD12" s="42"/>
      <c r="ATE12" s="42"/>
      <c r="ATF12" s="42"/>
      <c r="ATG12" s="42"/>
      <c r="ATH12" s="42"/>
      <c r="ATI12" s="42"/>
      <c r="ATJ12" s="42"/>
      <c r="ATK12" s="42"/>
      <c r="ATL12" s="42"/>
      <c r="ATM12" s="42"/>
      <c r="ATN12" s="42"/>
      <c r="ATO12" s="42"/>
      <c r="ATP12" s="42"/>
      <c r="ATQ12" s="42"/>
      <c r="ATR12" s="42"/>
      <c r="ATS12" s="42"/>
      <c r="ATT12" s="42"/>
      <c r="ATU12" s="42"/>
      <c r="ATV12" s="42"/>
      <c r="ATW12" s="42"/>
      <c r="ATX12" s="42"/>
      <c r="ATY12" s="42"/>
      <c r="ATZ12" s="42"/>
      <c r="AUA12" s="42"/>
      <c r="AUB12" s="42"/>
      <c r="AUC12" s="42"/>
      <c r="AUD12" s="42"/>
      <c r="AUE12" s="42"/>
      <c r="AUF12" s="42"/>
      <c r="AUG12" s="42"/>
      <c r="AUH12" s="42"/>
      <c r="AUI12" s="42"/>
      <c r="AUJ12" s="42"/>
      <c r="AUK12" s="42"/>
      <c r="AUL12" s="42"/>
      <c r="AUM12" s="42"/>
      <c r="AUN12" s="42"/>
      <c r="AUO12" s="42"/>
      <c r="AUP12" s="42"/>
      <c r="AUQ12" s="42"/>
      <c r="AUR12" s="42"/>
      <c r="AUS12" s="42"/>
      <c r="AUT12" s="42"/>
      <c r="AUU12" s="42"/>
      <c r="AUV12" s="42"/>
      <c r="AUW12" s="42"/>
      <c r="AUX12" s="42"/>
      <c r="AUY12" s="42"/>
      <c r="AUZ12" s="42"/>
      <c r="AVA12" s="42"/>
      <c r="AVB12" s="42"/>
      <c r="AVC12" s="42"/>
      <c r="AVD12" s="42"/>
      <c r="AVE12" s="42"/>
      <c r="AVF12" s="42"/>
      <c r="AVG12" s="42"/>
      <c r="AVH12" s="42"/>
      <c r="AVI12" s="42"/>
      <c r="AVJ12" s="42"/>
      <c r="AVK12" s="42"/>
      <c r="AVL12" s="42"/>
      <c r="AVM12" s="42"/>
      <c r="AVN12" s="42"/>
      <c r="AVO12" s="42"/>
      <c r="AVP12" s="42"/>
      <c r="AVQ12" s="42"/>
      <c r="AVR12" s="42"/>
      <c r="AVS12" s="42"/>
      <c r="AVT12" s="42"/>
      <c r="AVU12" s="42"/>
      <c r="AVV12" s="42"/>
      <c r="AVW12" s="42"/>
      <c r="AVX12" s="42"/>
      <c r="AVY12" s="42"/>
      <c r="AVZ12" s="42"/>
      <c r="AWA12" s="42"/>
      <c r="AWB12" s="42"/>
      <c r="AWC12" s="42"/>
      <c r="AWD12" s="42"/>
      <c r="AWE12" s="42"/>
      <c r="AWF12" s="42"/>
      <c r="AWG12" s="42"/>
      <c r="AWH12" s="42"/>
      <c r="AWI12" s="42"/>
      <c r="AWJ12" s="42"/>
      <c r="AWK12" s="42"/>
      <c r="AWL12" s="42"/>
      <c r="AWM12" s="42"/>
      <c r="AWN12" s="42"/>
      <c r="AWO12" s="42"/>
      <c r="AWP12" s="42"/>
      <c r="AWQ12" s="42"/>
      <c r="AWR12" s="42"/>
      <c r="AWS12" s="42"/>
      <c r="AWT12" s="42"/>
      <c r="AWU12" s="42"/>
      <c r="AWV12" s="42"/>
      <c r="AWW12" s="42"/>
      <c r="AWX12" s="42"/>
      <c r="AWY12" s="42"/>
      <c r="AWZ12" s="42"/>
      <c r="AXA12" s="42"/>
      <c r="AXB12" s="42"/>
      <c r="AXC12" s="42"/>
      <c r="AXD12" s="42"/>
      <c r="AXE12" s="42"/>
      <c r="AXF12" s="42"/>
      <c r="AXG12" s="42"/>
      <c r="AXH12" s="42"/>
      <c r="AXI12" s="42"/>
      <c r="AXJ12" s="42"/>
      <c r="AXK12" s="42"/>
      <c r="AXL12" s="42"/>
      <c r="AXM12" s="42"/>
      <c r="AXN12" s="42"/>
      <c r="AXO12" s="42"/>
      <c r="AXP12" s="42"/>
      <c r="AXQ12" s="42"/>
      <c r="AXR12" s="42"/>
      <c r="AXS12" s="42"/>
      <c r="AXT12" s="42"/>
      <c r="AXU12" s="42"/>
      <c r="AXV12" s="42"/>
      <c r="AXW12" s="42"/>
      <c r="AXX12" s="42"/>
      <c r="AXY12" s="42"/>
      <c r="AXZ12" s="42"/>
      <c r="AYA12" s="42"/>
      <c r="AYB12" s="42"/>
      <c r="AYC12" s="42"/>
      <c r="AYD12" s="42"/>
      <c r="AYE12" s="42"/>
      <c r="AYF12" s="42"/>
      <c r="AYG12" s="42"/>
      <c r="AYH12" s="42"/>
      <c r="AYI12" s="42"/>
      <c r="AYJ12" s="42"/>
      <c r="AYK12" s="42"/>
      <c r="AYL12" s="42"/>
      <c r="AYM12" s="42"/>
      <c r="AYN12" s="42"/>
      <c r="AYO12" s="42"/>
      <c r="AYP12" s="42"/>
      <c r="AYQ12" s="42"/>
      <c r="AYR12" s="42"/>
      <c r="AYS12" s="42"/>
      <c r="AYT12" s="42"/>
      <c r="AYU12" s="42"/>
      <c r="AYV12" s="42"/>
      <c r="AYW12" s="42"/>
      <c r="AYX12" s="42"/>
      <c r="AYY12" s="42"/>
      <c r="AYZ12" s="42"/>
      <c r="AZA12" s="42"/>
      <c r="AZB12" s="42"/>
      <c r="AZC12" s="42"/>
      <c r="AZD12" s="42"/>
      <c r="AZE12" s="42"/>
      <c r="AZF12" s="42"/>
      <c r="AZG12" s="42"/>
      <c r="AZH12" s="42"/>
      <c r="AZI12" s="42"/>
      <c r="AZJ12" s="42"/>
      <c r="AZK12" s="42"/>
      <c r="AZL12" s="42"/>
      <c r="AZM12" s="42"/>
      <c r="AZN12" s="42"/>
      <c r="AZO12" s="42"/>
      <c r="AZP12" s="42"/>
      <c r="AZQ12" s="42"/>
      <c r="AZR12" s="42"/>
      <c r="AZS12" s="42"/>
      <c r="AZT12" s="42"/>
      <c r="AZU12" s="42"/>
      <c r="AZV12" s="42"/>
      <c r="AZW12" s="42"/>
      <c r="AZX12" s="42"/>
      <c r="AZY12" s="42"/>
      <c r="AZZ12" s="42"/>
      <c r="BAA12" s="42"/>
      <c r="BAB12" s="42"/>
      <c r="BAC12" s="42"/>
      <c r="BAD12" s="42"/>
      <c r="BAE12" s="42"/>
      <c r="BAF12" s="42"/>
      <c r="BAG12" s="42"/>
      <c r="BAH12" s="42"/>
      <c r="BAI12" s="42"/>
      <c r="BAJ12" s="42"/>
      <c r="BAK12" s="42"/>
      <c r="BAL12" s="42"/>
      <c r="BAM12" s="42"/>
      <c r="BAN12" s="42"/>
      <c r="BAO12" s="42"/>
      <c r="BAP12" s="42"/>
      <c r="BAQ12" s="42"/>
      <c r="BAR12" s="42"/>
      <c r="BAS12" s="42"/>
      <c r="BAT12" s="42"/>
      <c r="BAU12" s="42"/>
      <c r="BAV12" s="42"/>
      <c r="BAW12" s="42"/>
      <c r="BAX12" s="42"/>
      <c r="BAY12" s="42"/>
      <c r="BAZ12" s="42"/>
      <c r="BBA12" s="42"/>
      <c r="BBB12" s="42"/>
      <c r="BBC12" s="42"/>
      <c r="BBD12" s="42"/>
      <c r="BBE12" s="42"/>
      <c r="BBF12" s="42"/>
      <c r="BBG12" s="42"/>
      <c r="BBH12" s="42"/>
      <c r="BBI12" s="42"/>
      <c r="BBJ12" s="42"/>
      <c r="BBK12" s="42"/>
      <c r="BBL12" s="42"/>
      <c r="BBM12" s="42"/>
      <c r="BBN12" s="42"/>
      <c r="BBO12" s="42"/>
      <c r="BBP12" s="42"/>
      <c r="BBQ12" s="42"/>
      <c r="BBR12" s="42"/>
      <c r="BBS12" s="42"/>
      <c r="BBT12" s="42"/>
      <c r="BBU12" s="42"/>
      <c r="BBV12" s="42"/>
      <c r="BBW12" s="42"/>
      <c r="BBX12" s="42"/>
      <c r="BBY12" s="42"/>
      <c r="BBZ12" s="42"/>
      <c r="BCA12" s="42"/>
      <c r="BCB12" s="42"/>
      <c r="BCC12" s="42"/>
      <c r="BCD12" s="42"/>
      <c r="BCE12" s="42"/>
      <c r="BCF12" s="42"/>
      <c r="BCG12" s="42"/>
      <c r="BCH12" s="42"/>
      <c r="BCI12" s="42"/>
      <c r="BCJ12" s="42"/>
      <c r="BCK12" s="42"/>
      <c r="BCL12" s="42"/>
      <c r="BCM12" s="42"/>
      <c r="BCN12" s="42"/>
      <c r="BCO12" s="42"/>
      <c r="BCP12" s="42"/>
      <c r="BCQ12" s="42"/>
      <c r="BCR12" s="42"/>
      <c r="BCS12" s="42"/>
      <c r="BCT12" s="42"/>
      <c r="BCU12" s="42"/>
    </row>
    <row r="13" spans="1:1451" s="43" customFormat="1" ht="50" customHeight="1" thickBot="1">
      <c r="A13" s="61" t="s">
        <v>127</v>
      </c>
      <c r="B13" s="53" t="s">
        <v>44</v>
      </c>
      <c r="C13" s="17" t="s">
        <v>122</v>
      </c>
      <c r="D13" s="21">
        <v>60000</v>
      </c>
      <c r="E13" s="54">
        <f t="shared" si="1"/>
        <v>1</v>
      </c>
      <c r="F13" s="55">
        <f t="shared" si="2"/>
        <v>60000</v>
      </c>
      <c r="G13" s="50">
        <f>IF(E13=0,0,INDEX(Programas!$A$3:$Q$5,MATCH(Presupuestos!A13,Programas!$A$3:$A$5,0),2)*F13)</f>
        <v>15000</v>
      </c>
      <c r="H13" s="50">
        <f>IF(E13=0,0,INDEX(Programas!$A$3:$Q$5,MATCH(Presupuestos!A13,Programas!$A$3:$A$5,0),3)*F13)</f>
        <v>0</v>
      </c>
      <c r="I13" s="50">
        <f>IF(E13=0,0,INDEX(Programas!$A$3:$Q$5,MATCH(Presupuestos!A13,Programas!$A$3:$A$5,0),4)*F13)</f>
        <v>0</v>
      </c>
      <c r="J13" s="50">
        <f>IF(E13=0,0,INDEX(Programas!$A$3:$Q$5,MATCH(Presupuestos!A13,Programas!$A$3:$A$5,0),5)*F13)</f>
        <v>45000</v>
      </c>
      <c r="K13" s="50">
        <f>IF(E13=0,0,INDEX(Programas!$A$3:$Q$5,MATCH(Presupuestos!A13,Programas!$A$3:$A$5,0),6)*F13)</f>
        <v>0</v>
      </c>
      <c r="L13" s="52">
        <f t="shared" si="3"/>
        <v>22830</v>
      </c>
      <c r="M13" s="69">
        <f>IF(E13=0,0,INDEX(Programas!$A$3:$Q$5,MATCH(Presupuestos!A13,Programas!$A$3:$A$5,0),13)*F13)</f>
        <v>15000</v>
      </c>
      <c r="N13" s="70">
        <f>IF(E13=0,0,INDEX(Programas!$A$3:$Q$5,MATCH(Presupuestos!A13,Programas!$A$3:$A$5,0),14)*F13)</f>
        <v>0</v>
      </c>
      <c r="O13" s="71">
        <f>IF(E13=0,0,INDEX(Programas!$A$3:$Q$5,MATCH(Presupuestos!A13,Programas!$A$3:$A$5,0),15)*F13)</f>
        <v>7830</v>
      </c>
      <c r="P13" s="72">
        <f>IF(E13=0,0,INDEX(Programas!$A$3:$Q$5,MATCH(Presupuestos!A13,Programas!$A$3:$A$5,0),16)*F13)</f>
        <v>0</v>
      </c>
      <c r="Q13" s="106" t="str">
        <f>IFERROR(INDEX(Programas!$A$3:$T$5,MATCH(Presupuestos!A13,Programas!$A$3:$A$5,0),18),"9 Otros bienes públicos")</f>
        <v xml:space="preserve">1 Derecho a la supervivencia </v>
      </c>
      <c r="R13" s="107" t="str">
        <f>IFERROR(INDEX(Programas!$A$3:$T$5,MATCH(Presupuestos!A13,Programas!$A$3:$A$5,0),19),"9 Otros bienes públicos")</f>
        <v>12 Vivienda e infraestructuras básicas</v>
      </c>
      <c r="S13" s="108" t="str">
        <f>IFERROR(INDEX(Programas!$A$3:$T$5,MATCH(Presupuestos!A13,Programas!$A$3:$A$5,0),20),"9 Otros bienes públicos")</f>
        <v>11 Ciudades y Comunidades Sostenibles</v>
      </c>
      <c r="T13" s="109" t="str">
        <f>IFERROR(INDEX(Programas!$A$3:$U$5,MATCH(Presupuestos!A13,Programas!$A$3:$A$5,0),21),"9 Otros bienes públicos")</f>
        <v>Entornos</v>
      </c>
      <c r="U13" s="51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  <c r="AMH13" s="42"/>
      <c r="AMI13" s="42"/>
      <c r="AMJ13" s="42"/>
      <c r="AMK13" s="42"/>
      <c r="AML13" s="42"/>
      <c r="AMM13" s="42"/>
      <c r="AMN13" s="42"/>
      <c r="AMO13" s="42"/>
      <c r="AMP13" s="42"/>
      <c r="AMQ13" s="42"/>
      <c r="AMR13" s="42"/>
      <c r="AMS13" s="42"/>
      <c r="AMT13" s="42"/>
      <c r="AMU13" s="42"/>
      <c r="AMV13" s="42"/>
      <c r="AMW13" s="42"/>
      <c r="AMX13" s="42"/>
      <c r="AMY13" s="42"/>
      <c r="AMZ13" s="42"/>
      <c r="ANA13" s="42"/>
      <c r="ANB13" s="42"/>
      <c r="ANC13" s="42"/>
      <c r="AND13" s="42"/>
      <c r="ANE13" s="42"/>
      <c r="ANF13" s="42"/>
      <c r="ANG13" s="42"/>
      <c r="ANH13" s="42"/>
      <c r="ANI13" s="42"/>
      <c r="ANJ13" s="42"/>
      <c r="ANK13" s="42"/>
      <c r="ANL13" s="42"/>
      <c r="ANM13" s="42"/>
      <c r="ANN13" s="42"/>
      <c r="ANO13" s="42"/>
      <c r="ANP13" s="42"/>
      <c r="ANQ13" s="42"/>
      <c r="ANR13" s="42"/>
      <c r="ANS13" s="42"/>
      <c r="ANT13" s="42"/>
      <c r="ANU13" s="42"/>
      <c r="ANV13" s="42"/>
      <c r="ANW13" s="42"/>
      <c r="ANX13" s="42"/>
      <c r="ANY13" s="42"/>
      <c r="ANZ13" s="42"/>
      <c r="AOA13" s="42"/>
      <c r="AOB13" s="42"/>
      <c r="AOC13" s="42"/>
      <c r="AOD13" s="42"/>
      <c r="AOE13" s="42"/>
      <c r="AOF13" s="42"/>
      <c r="AOG13" s="42"/>
      <c r="AOH13" s="42"/>
      <c r="AOI13" s="42"/>
      <c r="AOJ13" s="42"/>
      <c r="AOK13" s="42"/>
      <c r="AOL13" s="42"/>
      <c r="AOM13" s="42"/>
      <c r="AON13" s="42"/>
      <c r="AOO13" s="42"/>
      <c r="AOP13" s="42"/>
      <c r="AOQ13" s="42"/>
      <c r="AOR13" s="42"/>
      <c r="AOS13" s="42"/>
      <c r="AOT13" s="42"/>
      <c r="AOU13" s="42"/>
      <c r="AOV13" s="42"/>
      <c r="AOW13" s="42"/>
      <c r="AOX13" s="42"/>
      <c r="AOY13" s="42"/>
      <c r="AOZ13" s="42"/>
      <c r="APA13" s="42"/>
      <c r="APB13" s="42"/>
      <c r="APC13" s="42"/>
      <c r="APD13" s="42"/>
      <c r="APE13" s="42"/>
      <c r="APF13" s="42"/>
      <c r="APG13" s="42"/>
      <c r="APH13" s="42"/>
      <c r="API13" s="42"/>
      <c r="APJ13" s="42"/>
      <c r="APK13" s="42"/>
      <c r="APL13" s="42"/>
      <c r="APM13" s="42"/>
      <c r="APN13" s="42"/>
      <c r="APO13" s="42"/>
      <c r="APP13" s="42"/>
      <c r="APQ13" s="42"/>
      <c r="APR13" s="42"/>
      <c r="APS13" s="42"/>
      <c r="APT13" s="42"/>
      <c r="APU13" s="42"/>
      <c r="APV13" s="42"/>
      <c r="APW13" s="42"/>
      <c r="APX13" s="42"/>
      <c r="APY13" s="42"/>
      <c r="APZ13" s="42"/>
      <c r="AQA13" s="42"/>
      <c r="AQB13" s="42"/>
      <c r="AQC13" s="42"/>
      <c r="AQD13" s="42"/>
      <c r="AQE13" s="42"/>
      <c r="AQF13" s="42"/>
      <c r="AQG13" s="42"/>
      <c r="AQH13" s="42"/>
      <c r="AQI13" s="42"/>
      <c r="AQJ13" s="42"/>
      <c r="AQK13" s="42"/>
      <c r="AQL13" s="42"/>
      <c r="AQM13" s="42"/>
      <c r="AQN13" s="42"/>
      <c r="AQO13" s="42"/>
      <c r="AQP13" s="42"/>
      <c r="AQQ13" s="42"/>
      <c r="AQR13" s="42"/>
      <c r="AQS13" s="42"/>
      <c r="AQT13" s="42"/>
      <c r="AQU13" s="42"/>
      <c r="AQV13" s="42"/>
      <c r="AQW13" s="42"/>
      <c r="AQX13" s="42"/>
      <c r="AQY13" s="42"/>
      <c r="AQZ13" s="42"/>
      <c r="ARA13" s="42"/>
      <c r="ARB13" s="42"/>
      <c r="ARC13" s="42"/>
      <c r="ARD13" s="42"/>
      <c r="ARE13" s="42"/>
      <c r="ARF13" s="42"/>
      <c r="ARG13" s="42"/>
      <c r="ARH13" s="42"/>
      <c r="ARI13" s="42"/>
      <c r="ARJ13" s="42"/>
      <c r="ARK13" s="42"/>
      <c r="ARL13" s="42"/>
      <c r="ARM13" s="42"/>
      <c r="ARN13" s="42"/>
      <c r="ARO13" s="42"/>
      <c r="ARP13" s="42"/>
      <c r="ARQ13" s="42"/>
      <c r="ARR13" s="42"/>
      <c r="ARS13" s="42"/>
      <c r="ART13" s="42"/>
      <c r="ARU13" s="42"/>
      <c r="ARV13" s="42"/>
      <c r="ARW13" s="42"/>
      <c r="ARX13" s="42"/>
      <c r="ARY13" s="42"/>
      <c r="ARZ13" s="42"/>
      <c r="ASA13" s="42"/>
      <c r="ASB13" s="42"/>
      <c r="ASC13" s="42"/>
      <c r="ASD13" s="42"/>
      <c r="ASE13" s="42"/>
      <c r="ASF13" s="42"/>
      <c r="ASG13" s="42"/>
      <c r="ASH13" s="42"/>
      <c r="ASI13" s="42"/>
      <c r="ASJ13" s="42"/>
      <c r="ASK13" s="42"/>
      <c r="ASL13" s="42"/>
      <c r="ASM13" s="42"/>
      <c r="ASN13" s="42"/>
      <c r="ASO13" s="42"/>
      <c r="ASP13" s="42"/>
      <c r="ASQ13" s="42"/>
      <c r="ASR13" s="42"/>
      <c r="ASS13" s="42"/>
      <c r="AST13" s="42"/>
      <c r="ASU13" s="42"/>
      <c r="ASV13" s="42"/>
      <c r="ASW13" s="42"/>
      <c r="ASX13" s="42"/>
      <c r="ASY13" s="42"/>
      <c r="ASZ13" s="42"/>
      <c r="ATA13" s="42"/>
      <c r="ATB13" s="42"/>
      <c r="ATC13" s="42"/>
      <c r="ATD13" s="42"/>
      <c r="ATE13" s="42"/>
      <c r="ATF13" s="42"/>
      <c r="ATG13" s="42"/>
      <c r="ATH13" s="42"/>
      <c r="ATI13" s="42"/>
      <c r="ATJ13" s="42"/>
      <c r="ATK13" s="42"/>
      <c r="ATL13" s="42"/>
      <c r="ATM13" s="42"/>
      <c r="ATN13" s="42"/>
      <c r="ATO13" s="42"/>
      <c r="ATP13" s="42"/>
      <c r="ATQ13" s="42"/>
      <c r="ATR13" s="42"/>
      <c r="ATS13" s="42"/>
      <c r="ATT13" s="42"/>
      <c r="ATU13" s="42"/>
      <c r="ATV13" s="42"/>
      <c r="ATW13" s="42"/>
      <c r="ATX13" s="42"/>
      <c r="ATY13" s="42"/>
      <c r="ATZ13" s="42"/>
      <c r="AUA13" s="42"/>
      <c r="AUB13" s="42"/>
      <c r="AUC13" s="42"/>
      <c r="AUD13" s="42"/>
      <c r="AUE13" s="42"/>
      <c r="AUF13" s="42"/>
      <c r="AUG13" s="42"/>
      <c r="AUH13" s="42"/>
      <c r="AUI13" s="42"/>
      <c r="AUJ13" s="42"/>
      <c r="AUK13" s="42"/>
      <c r="AUL13" s="42"/>
      <c r="AUM13" s="42"/>
      <c r="AUN13" s="42"/>
      <c r="AUO13" s="42"/>
      <c r="AUP13" s="42"/>
      <c r="AUQ13" s="42"/>
      <c r="AUR13" s="42"/>
      <c r="AUS13" s="42"/>
      <c r="AUT13" s="42"/>
      <c r="AUU13" s="42"/>
      <c r="AUV13" s="42"/>
      <c r="AUW13" s="42"/>
      <c r="AUX13" s="42"/>
      <c r="AUY13" s="42"/>
      <c r="AUZ13" s="42"/>
      <c r="AVA13" s="42"/>
      <c r="AVB13" s="42"/>
      <c r="AVC13" s="42"/>
      <c r="AVD13" s="42"/>
      <c r="AVE13" s="42"/>
      <c r="AVF13" s="42"/>
      <c r="AVG13" s="42"/>
      <c r="AVH13" s="42"/>
      <c r="AVI13" s="42"/>
      <c r="AVJ13" s="42"/>
      <c r="AVK13" s="42"/>
      <c r="AVL13" s="42"/>
      <c r="AVM13" s="42"/>
      <c r="AVN13" s="42"/>
      <c r="AVO13" s="42"/>
      <c r="AVP13" s="42"/>
      <c r="AVQ13" s="42"/>
      <c r="AVR13" s="42"/>
      <c r="AVS13" s="42"/>
      <c r="AVT13" s="42"/>
      <c r="AVU13" s="42"/>
      <c r="AVV13" s="42"/>
      <c r="AVW13" s="42"/>
      <c r="AVX13" s="42"/>
      <c r="AVY13" s="42"/>
      <c r="AVZ13" s="42"/>
      <c r="AWA13" s="42"/>
      <c r="AWB13" s="42"/>
      <c r="AWC13" s="42"/>
      <c r="AWD13" s="42"/>
      <c r="AWE13" s="42"/>
      <c r="AWF13" s="42"/>
      <c r="AWG13" s="42"/>
      <c r="AWH13" s="42"/>
      <c r="AWI13" s="42"/>
      <c r="AWJ13" s="42"/>
      <c r="AWK13" s="42"/>
      <c r="AWL13" s="42"/>
      <c r="AWM13" s="42"/>
      <c r="AWN13" s="42"/>
      <c r="AWO13" s="42"/>
      <c r="AWP13" s="42"/>
      <c r="AWQ13" s="42"/>
      <c r="AWR13" s="42"/>
      <c r="AWS13" s="42"/>
      <c r="AWT13" s="42"/>
      <c r="AWU13" s="42"/>
      <c r="AWV13" s="42"/>
      <c r="AWW13" s="42"/>
      <c r="AWX13" s="42"/>
      <c r="AWY13" s="42"/>
      <c r="AWZ13" s="42"/>
      <c r="AXA13" s="42"/>
      <c r="AXB13" s="42"/>
      <c r="AXC13" s="42"/>
      <c r="AXD13" s="42"/>
      <c r="AXE13" s="42"/>
      <c r="AXF13" s="42"/>
      <c r="AXG13" s="42"/>
      <c r="AXH13" s="42"/>
      <c r="AXI13" s="42"/>
      <c r="AXJ13" s="42"/>
      <c r="AXK13" s="42"/>
      <c r="AXL13" s="42"/>
      <c r="AXM13" s="42"/>
      <c r="AXN13" s="42"/>
      <c r="AXO13" s="42"/>
      <c r="AXP13" s="42"/>
      <c r="AXQ13" s="42"/>
      <c r="AXR13" s="42"/>
      <c r="AXS13" s="42"/>
      <c r="AXT13" s="42"/>
      <c r="AXU13" s="42"/>
      <c r="AXV13" s="42"/>
      <c r="AXW13" s="42"/>
      <c r="AXX13" s="42"/>
      <c r="AXY13" s="42"/>
      <c r="AXZ13" s="42"/>
      <c r="AYA13" s="42"/>
      <c r="AYB13" s="42"/>
      <c r="AYC13" s="42"/>
      <c r="AYD13" s="42"/>
      <c r="AYE13" s="42"/>
      <c r="AYF13" s="42"/>
      <c r="AYG13" s="42"/>
      <c r="AYH13" s="42"/>
      <c r="AYI13" s="42"/>
      <c r="AYJ13" s="42"/>
      <c r="AYK13" s="42"/>
      <c r="AYL13" s="42"/>
      <c r="AYM13" s="42"/>
      <c r="AYN13" s="42"/>
      <c r="AYO13" s="42"/>
      <c r="AYP13" s="42"/>
      <c r="AYQ13" s="42"/>
      <c r="AYR13" s="42"/>
      <c r="AYS13" s="42"/>
      <c r="AYT13" s="42"/>
      <c r="AYU13" s="42"/>
      <c r="AYV13" s="42"/>
      <c r="AYW13" s="42"/>
      <c r="AYX13" s="42"/>
      <c r="AYY13" s="42"/>
      <c r="AYZ13" s="42"/>
      <c r="AZA13" s="42"/>
      <c r="AZB13" s="42"/>
      <c r="AZC13" s="42"/>
      <c r="AZD13" s="42"/>
      <c r="AZE13" s="42"/>
      <c r="AZF13" s="42"/>
      <c r="AZG13" s="42"/>
      <c r="AZH13" s="42"/>
      <c r="AZI13" s="42"/>
      <c r="AZJ13" s="42"/>
      <c r="AZK13" s="42"/>
      <c r="AZL13" s="42"/>
      <c r="AZM13" s="42"/>
      <c r="AZN13" s="42"/>
      <c r="AZO13" s="42"/>
      <c r="AZP13" s="42"/>
      <c r="AZQ13" s="42"/>
      <c r="AZR13" s="42"/>
      <c r="AZS13" s="42"/>
      <c r="AZT13" s="42"/>
      <c r="AZU13" s="42"/>
      <c r="AZV13" s="42"/>
      <c r="AZW13" s="42"/>
      <c r="AZX13" s="42"/>
      <c r="AZY13" s="42"/>
      <c r="AZZ13" s="42"/>
      <c r="BAA13" s="42"/>
      <c r="BAB13" s="42"/>
      <c r="BAC13" s="42"/>
      <c r="BAD13" s="42"/>
      <c r="BAE13" s="42"/>
      <c r="BAF13" s="42"/>
      <c r="BAG13" s="42"/>
      <c r="BAH13" s="42"/>
      <c r="BAI13" s="42"/>
      <c r="BAJ13" s="42"/>
      <c r="BAK13" s="42"/>
      <c r="BAL13" s="42"/>
      <c r="BAM13" s="42"/>
      <c r="BAN13" s="42"/>
      <c r="BAO13" s="42"/>
      <c r="BAP13" s="42"/>
      <c r="BAQ13" s="42"/>
      <c r="BAR13" s="42"/>
      <c r="BAS13" s="42"/>
      <c r="BAT13" s="42"/>
      <c r="BAU13" s="42"/>
      <c r="BAV13" s="42"/>
      <c r="BAW13" s="42"/>
      <c r="BAX13" s="42"/>
      <c r="BAY13" s="42"/>
      <c r="BAZ13" s="42"/>
      <c r="BBA13" s="42"/>
      <c r="BBB13" s="42"/>
      <c r="BBC13" s="42"/>
      <c r="BBD13" s="42"/>
      <c r="BBE13" s="42"/>
      <c r="BBF13" s="42"/>
      <c r="BBG13" s="42"/>
      <c r="BBH13" s="42"/>
      <c r="BBI13" s="42"/>
      <c r="BBJ13" s="42"/>
      <c r="BBK13" s="42"/>
      <c r="BBL13" s="42"/>
      <c r="BBM13" s="42"/>
      <c r="BBN13" s="42"/>
      <c r="BBO13" s="42"/>
      <c r="BBP13" s="42"/>
      <c r="BBQ13" s="42"/>
      <c r="BBR13" s="42"/>
      <c r="BBS13" s="42"/>
      <c r="BBT13" s="42"/>
      <c r="BBU13" s="42"/>
      <c r="BBV13" s="42"/>
      <c r="BBW13" s="42"/>
      <c r="BBX13" s="42"/>
      <c r="BBY13" s="42"/>
      <c r="BBZ13" s="42"/>
      <c r="BCA13" s="42"/>
      <c r="BCB13" s="42"/>
      <c r="BCC13" s="42"/>
      <c r="BCD13" s="42"/>
      <c r="BCE13" s="42"/>
      <c r="BCF13" s="42"/>
      <c r="BCG13" s="42"/>
      <c r="BCH13" s="42"/>
      <c r="BCI13" s="42"/>
      <c r="BCJ13" s="42"/>
      <c r="BCK13" s="42"/>
      <c r="BCL13" s="42"/>
      <c r="BCM13" s="42"/>
      <c r="BCN13" s="42"/>
      <c r="BCO13" s="42"/>
      <c r="BCP13" s="42"/>
      <c r="BCQ13" s="42"/>
      <c r="BCR13" s="42"/>
      <c r="BCS13" s="42"/>
      <c r="BCT13" s="42"/>
      <c r="BCU13" s="42"/>
    </row>
    <row r="14" spans="1:1451" s="43" customFormat="1" ht="50" customHeight="1" thickBot="1">
      <c r="A14" s="61" t="s">
        <v>127</v>
      </c>
      <c r="B14" s="53" t="s">
        <v>45</v>
      </c>
      <c r="C14" s="17" t="s">
        <v>123</v>
      </c>
      <c r="D14" s="21">
        <v>100000</v>
      </c>
      <c r="E14" s="54">
        <f t="shared" si="1"/>
        <v>1</v>
      </c>
      <c r="F14" s="55">
        <f t="shared" si="2"/>
        <v>100000</v>
      </c>
      <c r="G14" s="50">
        <f>IF(E14=0,0,INDEX(Programas!$A$3:$Q$5,MATCH(Presupuestos!A14,Programas!$A$3:$A$5,0),2)*F14)</f>
        <v>25000</v>
      </c>
      <c r="H14" s="50">
        <f>IF(E14=0,0,INDEX(Programas!$A$3:$Q$5,MATCH(Presupuestos!A14,Programas!$A$3:$A$5,0),3)*F14)</f>
        <v>0</v>
      </c>
      <c r="I14" s="50">
        <f>IF(E14=0,0,INDEX(Programas!$A$3:$Q$5,MATCH(Presupuestos!A14,Programas!$A$3:$A$5,0),4)*F14)</f>
        <v>0</v>
      </c>
      <c r="J14" s="50">
        <f>IF(E14=0,0,INDEX(Programas!$A$3:$Q$5,MATCH(Presupuestos!A14,Programas!$A$3:$A$5,0),5)*F14)</f>
        <v>75000</v>
      </c>
      <c r="K14" s="50">
        <f>IF(E14=0,0,INDEX(Programas!$A$3:$Q$5,MATCH(Presupuestos!A14,Programas!$A$3:$A$5,0),6)*F14)</f>
        <v>0</v>
      </c>
      <c r="L14" s="52">
        <f t="shared" si="3"/>
        <v>38050</v>
      </c>
      <c r="M14" s="69">
        <f>IF(E14=0,0,INDEX(Programas!$A$3:$Q$5,MATCH(Presupuestos!A14,Programas!$A$3:$A$5,0),13)*F14)</f>
        <v>25000</v>
      </c>
      <c r="N14" s="70">
        <f>IF(E14=0,0,INDEX(Programas!$A$3:$Q$5,MATCH(Presupuestos!A14,Programas!$A$3:$A$5,0),14)*F14)</f>
        <v>0</v>
      </c>
      <c r="O14" s="71">
        <f>IF(E14=0,0,INDEX(Programas!$A$3:$Q$5,MATCH(Presupuestos!A14,Programas!$A$3:$A$5,0),15)*F14)</f>
        <v>13050</v>
      </c>
      <c r="P14" s="72">
        <f>IF(E14=0,0,INDEX(Programas!$A$3:$Q$5,MATCH(Presupuestos!A14,Programas!$A$3:$A$5,0),16)*F14)</f>
        <v>0</v>
      </c>
      <c r="Q14" s="106" t="str">
        <f>IFERROR(INDEX(Programas!$A$3:$T$5,MATCH(Presupuestos!A14,Programas!$A$3:$A$5,0),18),"9 Otros bienes públicos")</f>
        <v xml:space="preserve">1 Derecho a la supervivencia </v>
      </c>
      <c r="R14" s="107" t="str">
        <f>IFERROR(INDEX(Programas!$A$3:$T$5,MATCH(Presupuestos!A14,Programas!$A$3:$A$5,0),19),"9 Otros bienes públicos")</f>
        <v>12 Vivienda e infraestructuras básicas</v>
      </c>
      <c r="S14" s="108" t="str">
        <f>IFERROR(INDEX(Programas!$A$3:$T$5,MATCH(Presupuestos!A14,Programas!$A$3:$A$5,0),20),"9 Otros bienes públicos")</f>
        <v>11 Ciudades y Comunidades Sostenibles</v>
      </c>
      <c r="T14" s="109" t="str">
        <f>IFERROR(INDEX(Programas!$A$3:$U$5,MATCH(Presupuestos!A14,Programas!$A$3:$A$5,0),21),"9 Otros bienes públicos")</f>
        <v>Entornos</v>
      </c>
      <c r="U14" s="51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  <c r="ABY14" s="42"/>
      <c r="ABZ14" s="42"/>
      <c r="ACA14" s="42"/>
      <c r="ACB14" s="42"/>
      <c r="ACC14" s="42"/>
      <c r="ACD14" s="42"/>
      <c r="ACE14" s="42"/>
      <c r="ACF14" s="42"/>
      <c r="ACG14" s="42"/>
      <c r="ACH14" s="42"/>
      <c r="ACI14" s="42"/>
      <c r="ACJ14" s="42"/>
      <c r="ACK14" s="42"/>
      <c r="ACL14" s="42"/>
      <c r="ACM14" s="42"/>
      <c r="ACN14" s="42"/>
      <c r="ACO14" s="42"/>
      <c r="ACP14" s="42"/>
      <c r="ACQ14" s="42"/>
      <c r="ACR14" s="42"/>
      <c r="ACS14" s="42"/>
      <c r="ACT14" s="42"/>
      <c r="ACU14" s="42"/>
      <c r="ACV14" s="42"/>
      <c r="ACW14" s="42"/>
      <c r="ACX14" s="42"/>
      <c r="ACY14" s="42"/>
      <c r="ACZ14" s="42"/>
      <c r="ADA14" s="42"/>
      <c r="ADB14" s="42"/>
      <c r="ADC14" s="42"/>
      <c r="ADD14" s="42"/>
      <c r="ADE14" s="42"/>
      <c r="ADF14" s="42"/>
      <c r="ADG14" s="42"/>
      <c r="ADH14" s="42"/>
      <c r="ADI14" s="42"/>
      <c r="ADJ14" s="42"/>
      <c r="ADK14" s="42"/>
      <c r="ADL14" s="42"/>
      <c r="ADM14" s="42"/>
      <c r="ADN14" s="42"/>
      <c r="ADO14" s="42"/>
      <c r="ADP14" s="42"/>
      <c r="ADQ14" s="42"/>
      <c r="ADR14" s="42"/>
      <c r="ADS14" s="42"/>
      <c r="ADT14" s="42"/>
      <c r="ADU14" s="42"/>
      <c r="ADV14" s="42"/>
      <c r="ADW14" s="42"/>
      <c r="ADX14" s="42"/>
      <c r="ADY14" s="42"/>
      <c r="ADZ14" s="42"/>
      <c r="AEA14" s="42"/>
      <c r="AEB14" s="42"/>
      <c r="AEC14" s="42"/>
      <c r="AED14" s="42"/>
      <c r="AEE14" s="42"/>
      <c r="AEF14" s="42"/>
      <c r="AEG14" s="42"/>
      <c r="AEH14" s="42"/>
      <c r="AEI14" s="42"/>
      <c r="AEJ14" s="42"/>
      <c r="AEK14" s="42"/>
      <c r="AEL14" s="42"/>
      <c r="AEM14" s="42"/>
      <c r="AEN14" s="42"/>
      <c r="AEO14" s="42"/>
      <c r="AEP14" s="42"/>
      <c r="AEQ14" s="42"/>
      <c r="AER14" s="42"/>
      <c r="AES14" s="42"/>
      <c r="AET14" s="42"/>
      <c r="AEU14" s="42"/>
      <c r="AEV14" s="42"/>
      <c r="AEW14" s="42"/>
      <c r="AEX14" s="42"/>
      <c r="AEY14" s="42"/>
      <c r="AEZ14" s="42"/>
      <c r="AFA14" s="42"/>
      <c r="AFB14" s="42"/>
      <c r="AFC14" s="42"/>
      <c r="AFD14" s="42"/>
      <c r="AFE14" s="42"/>
      <c r="AFF14" s="42"/>
      <c r="AFG14" s="42"/>
      <c r="AFH14" s="42"/>
      <c r="AFI14" s="42"/>
      <c r="AFJ14" s="42"/>
      <c r="AFK14" s="42"/>
      <c r="AFL14" s="42"/>
      <c r="AFM14" s="42"/>
      <c r="AFN14" s="42"/>
      <c r="AFO14" s="42"/>
      <c r="AFP14" s="42"/>
      <c r="AFQ14" s="42"/>
      <c r="AFR14" s="42"/>
      <c r="AFS14" s="42"/>
      <c r="AFT14" s="42"/>
      <c r="AFU14" s="42"/>
      <c r="AFV14" s="42"/>
      <c r="AFW14" s="42"/>
      <c r="AFX14" s="42"/>
      <c r="AFY14" s="42"/>
      <c r="AFZ14" s="42"/>
      <c r="AGA14" s="42"/>
      <c r="AGB14" s="42"/>
      <c r="AGC14" s="42"/>
      <c r="AGD14" s="42"/>
      <c r="AGE14" s="42"/>
      <c r="AGF14" s="42"/>
      <c r="AGG14" s="42"/>
      <c r="AGH14" s="42"/>
      <c r="AGI14" s="42"/>
      <c r="AGJ14" s="42"/>
      <c r="AGK14" s="42"/>
      <c r="AGL14" s="42"/>
      <c r="AGM14" s="42"/>
      <c r="AGN14" s="42"/>
      <c r="AGO14" s="42"/>
      <c r="AGP14" s="42"/>
      <c r="AGQ14" s="42"/>
      <c r="AGR14" s="42"/>
      <c r="AGS14" s="42"/>
      <c r="AGT14" s="42"/>
      <c r="AGU14" s="42"/>
      <c r="AGV14" s="42"/>
      <c r="AGW14" s="42"/>
      <c r="AGX14" s="42"/>
      <c r="AGY14" s="42"/>
      <c r="AGZ14" s="42"/>
      <c r="AHA14" s="42"/>
      <c r="AHB14" s="42"/>
      <c r="AHC14" s="42"/>
      <c r="AHD14" s="42"/>
      <c r="AHE14" s="42"/>
      <c r="AHF14" s="42"/>
      <c r="AHG14" s="42"/>
      <c r="AHH14" s="42"/>
      <c r="AHI14" s="42"/>
      <c r="AHJ14" s="42"/>
      <c r="AHK14" s="42"/>
      <c r="AHL14" s="42"/>
      <c r="AHM14" s="42"/>
      <c r="AHN14" s="42"/>
      <c r="AHO14" s="42"/>
      <c r="AHP14" s="42"/>
      <c r="AHQ14" s="42"/>
      <c r="AHR14" s="42"/>
      <c r="AHS14" s="42"/>
      <c r="AHT14" s="42"/>
      <c r="AHU14" s="42"/>
      <c r="AHV14" s="42"/>
      <c r="AHW14" s="42"/>
      <c r="AHX14" s="42"/>
      <c r="AHY14" s="42"/>
      <c r="AHZ14" s="42"/>
      <c r="AIA14" s="42"/>
      <c r="AIB14" s="42"/>
      <c r="AIC14" s="42"/>
      <c r="AID14" s="42"/>
      <c r="AIE14" s="42"/>
      <c r="AIF14" s="42"/>
      <c r="AIG14" s="42"/>
      <c r="AIH14" s="42"/>
      <c r="AII14" s="42"/>
      <c r="AIJ14" s="42"/>
      <c r="AIK14" s="42"/>
      <c r="AIL14" s="42"/>
      <c r="AIM14" s="42"/>
      <c r="AIN14" s="42"/>
      <c r="AIO14" s="42"/>
      <c r="AIP14" s="42"/>
      <c r="AIQ14" s="42"/>
      <c r="AIR14" s="42"/>
      <c r="AIS14" s="42"/>
      <c r="AIT14" s="42"/>
      <c r="AIU14" s="42"/>
      <c r="AIV14" s="42"/>
      <c r="AIW14" s="42"/>
      <c r="AIX14" s="42"/>
      <c r="AIY14" s="42"/>
      <c r="AIZ14" s="42"/>
      <c r="AJA14" s="42"/>
      <c r="AJB14" s="42"/>
      <c r="AJC14" s="42"/>
      <c r="AJD14" s="42"/>
      <c r="AJE14" s="42"/>
      <c r="AJF14" s="42"/>
      <c r="AJG14" s="42"/>
      <c r="AJH14" s="42"/>
      <c r="AJI14" s="42"/>
      <c r="AJJ14" s="42"/>
      <c r="AJK14" s="42"/>
      <c r="AJL14" s="42"/>
      <c r="AJM14" s="42"/>
      <c r="AJN14" s="42"/>
      <c r="AJO14" s="42"/>
      <c r="AJP14" s="42"/>
      <c r="AJQ14" s="42"/>
      <c r="AJR14" s="42"/>
      <c r="AJS14" s="42"/>
      <c r="AJT14" s="42"/>
      <c r="AJU14" s="42"/>
      <c r="AJV14" s="42"/>
      <c r="AJW14" s="42"/>
      <c r="AJX14" s="42"/>
      <c r="AJY14" s="42"/>
      <c r="AJZ14" s="42"/>
      <c r="AKA14" s="42"/>
      <c r="AKB14" s="42"/>
      <c r="AKC14" s="42"/>
      <c r="AKD14" s="42"/>
      <c r="AKE14" s="42"/>
      <c r="AKF14" s="42"/>
      <c r="AKG14" s="42"/>
      <c r="AKH14" s="42"/>
      <c r="AKI14" s="42"/>
      <c r="AKJ14" s="42"/>
      <c r="AKK14" s="42"/>
      <c r="AKL14" s="42"/>
      <c r="AKM14" s="42"/>
      <c r="AKN14" s="42"/>
      <c r="AKO14" s="42"/>
      <c r="AKP14" s="42"/>
      <c r="AKQ14" s="42"/>
      <c r="AKR14" s="42"/>
      <c r="AKS14" s="42"/>
      <c r="AKT14" s="42"/>
      <c r="AKU14" s="42"/>
      <c r="AKV14" s="42"/>
      <c r="AKW14" s="42"/>
      <c r="AKX14" s="42"/>
      <c r="AKY14" s="42"/>
      <c r="AKZ14" s="42"/>
      <c r="ALA14" s="42"/>
      <c r="ALB14" s="42"/>
      <c r="ALC14" s="42"/>
      <c r="ALD14" s="42"/>
      <c r="ALE14" s="42"/>
      <c r="ALF14" s="42"/>
      <c r="ALG14" s="42"/>
      <c r="ALH14" s="42"/>
      <c r="ALI14" s="42"/>
      <c r="ALJ14" s="42"/>
      <c r="ALK14" s="42"/>
      <c r="ALL14" s="42"/>
      <c r="ALM14" s="42"/>
      <c r="ALN14" s="42"/>
      <c r="ALO14" s="42"/>
      <c r="ALP14" s="42"/>
      <c r="ALQ14" s="42"/>
      <c r="ALR14" s="42"/>
      <c r="ALS14" s="42"/>
      <c r="ALT14" s="42"/>
      <c r="ALU14" s="42"/>
      <c r="ALV14" s="42"/>
      <c r="ALW14" s="42"/>
      <c r="ALX14" s="42"/>
      <c r="ALY14" s="42"/>
      <c r="ALZ14" s="42"/>
      <c r="AMA14" s="42"/>
      <c r="AMB14" s="42"/>
      <c r="AMC14" s="42"/>
      <c r="AMD14" s="42"/>
      <c r="AME14" s="42"/>
      <c r="AMF14" s="42"/>
      <c r="AMG14" s="42"/>
      <c r="AMH14" s="42"/>
      <c r="AMI14" s="42"/>
      <c r="AMJ14" s="42"/>
      <c r="AMK14" s="42"/>
      <c r="AML14" s="42"/>
      <c r="AMM14" s="42"/>
      <c r="AMN14" s="42"/>
      <c r="AMO14" s="42"/>
      <c r="AMP14" s="42"/>
      <c r="AMQ14" s="42"/>
      <c r="AMR14" s="42"/>
      <c r="AMS14" s="42"/>
      <c r="AMT14" s="42"/>
      <c r="AMU14" s="42"/>
      <c r="AMV14" s="42"/>
      <c r="AMW14" s="42"/>
      <c r="AMX14" s="42"/>
      <c r="AMY14" s="42"/>
      <c r="AMZ14" s="42"/>
      <c r="ANA14" s="42"/>
      <c r="ANB14" s="42"/>
      <c r="ANC14" s="42"/>
      <c r="AND14" s="42"/>
      <c r="ANE14" s="42"/>
      <c r="ANF14" s="42"/>
      <c r="ANG14" s="42"/>
      <c r="ANH14" s="42"/>
      <c r="ANI14" s="42"/>
      <c r="ANJ14" s="42"/>
      <c r="ANK14" s="42"/>
      <c r="ANL14" s="42"/>
      <c r="ANM14" s="42"/>
      <c r="ANN14" s="42"/>
      <c r="ANO14" s="42"/>
      <c r="ANP14" s="42"/>
      <c r="ANQ14" s="42"/>
      <c r="ANR14" s="42"/>
      <c r="ANS14" s="42"/>
      <c r="ANT14" s="42"/>
      <c r="ANU14" s="42"/>
      <c r="ANV14" s="42"/>
      <c r="ANW14" s="42"/>
      <c r="ANX14" s="42"/>
      <c r="ANY14" s="42"/>
      <c r="ANZ14" s="42"/>
      <c r="AOA14" s="42"/>
      <c r="AOB14" s="42"/>
      <c r="AOC14" s="42"/>
      <c r="AOD14" s="42"/>
      <c r="AOE14" s="42"/>
      <c r="AOF14" s="42"/>
      <c r="AOG14" s="42"/>
      <c r="AOH14" s="42"/>
      <c r="AOI14" s="42"/>
      <c r="AOJ14" s="42"/>
      <c r="AOK14" s="42"/>
      <c r="AOL14" s="42"/>
      <c r="AOM14" s="42"/>
      <c r="AON14" s="42"/>
      <c r="AOO14" s="42"/>
      <c r="AOP14" s="42"/>
      <c r="AOQ14" s="42"/>
      <c r="AOR14" s="42"/>
      <c r="AOS14" s="42"/>
      <c r="AOT14" s="42"/>
      <c r="AOU14" s="42"/>
      <c r="AOV14" s="42"/>
      <c r="AOW14" s="42"/>
      <c r="AOX14" s="42"/>
      <c r="AOY14" s="42"/>
      <c r="AOZ14" s="42"/>
      <c r="APA14" s="42"/>
      <c r="APB14" s="42"/>
      <c r="APC14" s="42"/>
      <c r="APD14" s="42"/>
      <c r="APE14" s="42"/>
      <c r="APF14" s="42"/>
      <c r="APG14" s="42"/>
      <c r="APH14" s="42"/>
      <c r="API14" s="42"/>
      <c r="APJ14" s="42"/>
      <c r="APK14" s="42"/>
      <c r="APL14" s="42"/>
      <c r="APM14" s="42"/>
      <c r="APN14" s="42"/>
      <c r="APO14" s="42"/>
      <c r="APP14" s="42"/>
      <c r="APQ14" s="42"/>
      <c r="APR14" s="42"/>
      <c r="APS14" s="42"/>
      <c r="APT14" s="42"/>
      <c r="APU14" s="42"/>
      <c r="APV14" s="42"/>
      <c r="APW14" s="42"/>
      <c r="APX14" s="42"/>
      <c r="APY14" s="42"/>
      <c r="APZ14" s="42"/>
      <c r="AQA14" s="42"/>
      <c r="AQB14" s="42"/>
      <c r="AQC14" s="42"/>
      <c r="AQD14" s="42"/>
      <c r="AQE14" s="42"/>
      <c r="AQF14" s="42"/>
      <c r="AQG14" s="42"/>
      <c r="AQH14" s="42"/>
      <c r="AQI14" s="42"/>
      <c r="AQJ14" s="42"/>
      <c r="AQK14" s="42"/>
      <c r="AQL14" s="42"/>
      <c r="AQM14" s="42"/>
      <c r="AQN14" s="42"/>
      <c r="AQO14" s="42"/>
      <c r="AQP14" s="42"/>
      <c r="AQQ14" s="42"/>
      <c r="AQR14" s="42"/>
      <c r="AQS14" s="42"/>
      <c r="AQT14" s="42"/>
      <c r="AQU14" s="42"/>
      <c r="AQV14" s="42"/>
      <c r="AQW14" s="42"/>
      <c r="AQX14" s="42"/>
      <c r="AQY14" s="42"/>
      <c r="AQZ14" s="42"/>
      <c r="ARA14" s="42"/>
      <c r="ARB14" s="42"/>
      <c r="ARC14" s="42"/>
      <c r="ARD14" s="42"/>
      <c r="ARE14" s="42"/>
      <c r="ARF14" s="42"/>
      <c r="ARG14" s="42"/>
      <c r="ARH14" s="42"/>
      <c r="ARI14" s="42"/>
      <c r="ARJ14" s="42"/>
      <c r="ARK14" s="42"/>
      <c r="ARL14" s="42"/>
      <c r="ARM14" s="42"/>
      <c r="ARN14" s="42"/>
      <c r="ARO14" s="42"/>
      <c r="ARP14" s="42"/>
      <c r="ARQ14" s="42"/>
      <c r="ARR14" s="42"/>
      <c r="ARS14" s="42"/>
      <c r="ART14" s="42"/>
      <c r="ARU14" s="42"/>
      <c r="ARV14" s="42"/>
      <c r="ARW14" s="42"/>
      <c r="ARX14" s="42"/>
      <c r="ARY14" s="42"/>
      <c r="ARZ14" s="42"/>
      <c r="ASA14" s="42"/>
      <c r="ASB14" s="42"/>
      <c r="ASC14" s="42"/>
      <c r="ASD14" s="42"/>
      <c r="ASE14" s="42"/>
      <c r="ASF14" s="42"/>
      <c r="ASG14" s="42"/>
      <c r="ASH14" s="42"/>
      <c r="ASI14" s="42"/>
      <c r="ASJ14" s="42"/>
      <c r="ASK14" s="42"/>
      <c r="ASL14" s="42"/>
      <c r="ASM14" s="42"/>
      <c r="ASN14" s="42"/>
      <c r="ASO14" s="42"/>
      <c r="ASP14" s="42"/>
      <c r="ASQ14" s="42"/>
      <c r="ASR14" s="42"/>
      <c r="ASS14" s="42"/>
      <c r="AST14" s="42"/>
      <c r="ASU14" s="42"/>
      <c r="ASV14" s="42"/>
      <c r="ASW14" s="42"/>
      <c r="ASX14" s="42"/>
      <c r="ASY14" s="42"/>
      <c r="ASZ14" s="42"/>
      <c r="ATA14" s="42"/>
      <c r="ATB14" s="42"/>
      <c r="ATC14" s="42"/>
      <c r="ATD14" s="42"/>
      <c r="ATE14" s="42"/>
      <c r="ATF14" s="42"/>
      <c r="ATG14" s="42"/>
      <c r="ATH14" s="42"/>
      <c r="ATI14" s="42"/>
      <c r="ATJ14" s="42"/>
      <c r="ATK14" s="42"/>
      <c r="ATL14" s="42"/>
      <c r="ATM14" s="42"/>
      <c r="ATN14" s="42"/>
      <c r="ATO14" s="42"/>
      <c r="ATP14" s="42"/>
      <c r="ATQ14" s="42"/>
      <c r="ATR14" s="42"/>
      <c r="ATS14" s="42"/>
      <c r="ATT14" s="42"/>
      <c r="ATU14" s="42"/>
      <c r="ATV14" s="42"/>
      <c r="ATW14" s="42"/>
      <c r="ATX14" s="42"/>
      <c r="ATY14" s="42"/>
      <c r="ATZ14" s="42"/>
      <c r="AUA14" s="42"/>
      <c r="AUB14" s="42"/>
      <c r="AUC14" s="42"/>
      <c r="AUD14" s="42"/>
      <c r="AUE14" s="42"/>
      <c r="AUF14" s="42"/>
      <c r="AUG14" s="42"/>
      <c r="AUH14" s="42"/>
      <c r="AUI14" s="42"/>
      <c r="AUJ14" s="42"/>
      <c r="AUK14" s="42"/>
      <c r="AUL14" s="42"/>
      <c r="AUM14" s="42"/>
      <c r="AUN14" s="42"/>
      <c r="AUO14" s="42"/>
      <c r="AUP14" s="42"/>
      <c r="AUQ14" s="42"/>
      <c r="AUR14" s="42"/>
      <c r="AUS14" s="42"/>
      <c r="AUT14" s="42"/>
      <c r="AUU14" s="42"/>
      <c r="AUV14" s="42"/>
      <c r="AUW14" s="42"/>
      <c r="AUX14" s="42"/>
      <c r="AUY14" s="42"/>
      <c r="AUZ14" s="42"/>
      <c r="AVA14" s="42"/>
      <c r="AVB14" s="42"/>
      <c r="AVC14" s="42"/>
      <c r="AVD14" s="42"/>
      <c r="AVE14" s="42"/>
      <c r="AVF14" s="42"/>
      <c r="AVG14" s="42"/>
      <c r="AVH14" s="42"/>
      <c r="AVI14" s="42"/>
      <c r="AVJ14" s="42"/>
      <c r="AVK14" s="42"/>
      <c r="AVL14" s="42"/>
      <c r="AVM14" s="42"/>
      <c r="AVN14" s="42"/>
      <c r="AVO14" s="42"/>
      <c r="AVP14" s="42"/>
      <c r="AVQ14" s="42"/>
      <c r="AVR14" s="42"/>
      <c r="AVS14" s="42"/>
      <c r="AVT14" s="42"/>
      <c r="AVU14" s="42"/>
      <c r="AVV14" s="42"/>
      <c r="AVW14" s="42"/>
      <c r="AVX14" s="42"/>
      <c r="AVY14" s="42"/>
      <c r="AVZ14" s="42"/>
      <c r="AWA14" s="42"/>
      <c r="AWB14" s="42"/>
      <c r="AWC14" s="42"/>
      <c r="AWD14" s="42"/>
      <c r="AWE14" s="42"/>
      <c r="AWF14" s="42"/>
      <c r="AWG14" s="42"/>
      <c r="AWH14" s="42"/>
      <c r="AWI14" s="42"/>
      <c r="AWJ14" s="42"/>
      <c r="AWK14" s="42"/>
      <c r="AWL14" s="42"/>
      <c r="AWM14" s="42"/>
      <c r="AWN14" s="42"/>
      <c r="AWO14" s="42"/>
      <c r="AWP14" s="42"/>
      <c r="AWQ14" s="42"/>
      <c r="AWR14" s="42"/>
      <c r="AWS14" s="42"/>
      <c r="AWT14" s="42"/>
      <c r="AWU14" s="42"/>
      <c r="AWV14" s="42"/>
      <c r="AWW14" s="42"/>
      <c r="AWX14" s="42"/>
      <c r="AWY14" s="42"/>
      <c r="AWZ14" s="42"/>
      <c r="AXA14" s="42"/>
      <c r="AXB14" s="42"/>
      <c r="AXC14" s="42"/>
      <c r="AXD14" s="42"/>
      <c r="AXE14" s="42"/>
      <c r="AXF14" s="42"/>
      <c r="AXG14" s="42"/>
      <c r="AXH14" s="42"/>
      <c r="AXI14" s="42"/>
      <c r="AXJ14" s="42"/>
      <c r="AXK14" s="42"/>
      <c r="AXL14" s="42"/>
      <c r="AXM14" s="42"/>
      <c r="AXN14" s="42"/>
      <c r="AXO14" s="42"/>
      <c r="AXP14" s="42"/>
      <c r="AXQ14" s="42"/>
      <c r="AXR14" s="42"/>
      <c r="AXS14" s="42"/>
      <c r="AXT14" s="42"/>
      <c r="AXU14" s="42"/>
      <c r="AXV14" s="42"/>
      <c r="AXW14" s="42"/>
      <c r="AXX14" s="42"/>
      <c r="AXY14" s="42"/>
      <c r="AXZ14" s="42"/>
      <c r="AYA14" s="42"/>
      <c r="AYB14" s="42"/>
      <c r="AYC14" s="42"/>
      <c r="AYD14" s="42"/>
      <c r="AYE14" s="42"/>
      <c r="AYF14" s="42"/>
      <c r="AYG14" s="42"/>
      <c r="AYH14" s="42"/>
      <c r="AYI14" s="42"/>
      <c r="AYJ14" s="42"/>
      <c r="AYK14" s="42"/>
      <c r="AYL14" s="42"/>
      <c r="AYM14" s="42"/>
      <c r="AYN14" s="42"/>
      <c r="AYO14" s="42"/>
      <c r="AYP14" s="42"/>
      <c r="AYQ14" s="42"/>
      <c r="AYR14" s="42"/>
      <c r="AYS14" s="42"/>
      <c r="AYT14" s="42"/>
      <c r="AYU14" s="42"/>
      <c r="AYV14" s="42"/>
      <c r="AYW14" s="42"/>
      <c r="AYX14" s="42"/>
      <c r="AYY14" s="42"/>
      <c r="AYZ14" s="42"/>
      <c r="AZA14" s="42"/>
      <c r="AZB14" s="42"/>
      <c r="AZC14" s="42"/>
      <c r="AZD14" s="42"/>
      <c r="AZE14" s="42"/>
      <c r="AZF14" s="42"/>
      <c r="AZG14" s="42"/>
      <c r="AZH14" s="42"/>
      <c r="AZI14" s="42"/>
      <c r="AZJ14" s="42"/>
      <c r="AZK14" s="42"/>
      <c r="AZL14" s="42"/>
      <c r="AZM14" s="42"/>
      <c r="AZN14" s="42"/>
      <c r="AZO14" s="42"/>
      <c r="AZP14" s="42"/>
      <c r="AZQ14" s="42"/>
      <c r="AZR14" s="42"/>
      <c r="AZS14" s="42"/>
      <c r="AZT14" s="42"/>
      <c r="AZU14" s="42"/>
      <c r="AZV14" s="42"/>
      <c r="AZW14" s="42"/>
      <c r="AZX14" s="42"/>
      <c r="AZY14" s="42"/>
      <c r="AZZ14" s="42"/>
      <c r="BAA14" s="42"/>
      <c r="BAB14" s="42"/>
      <c r="BAC14" s="42"/>
      <c r="BAD14" s="42"/>
      <c r="BAE14" s="42"/>
      <c r="BAF14" s="42"/>
      <c r="BAG14" s="42"/>
      <c r="BAH14" s="42"/>
      <c r="BAI14" s="42"/>
      <c r="BAJ14" s="42"/>
      <c r="BAK14" s="42"/>
      <c r="BAL14" s="42"/>
      <c r="BAM14" s="42"/>
      <c r="BAN14" s="42"/>
      <c r="BAO14" s="42"/>
      <c r="BAP14" s="42"/>
      <c r="BAQ14" s="42"/>
      <c r="BAR14" s="42"/>
      <c r="BAS14" s="42"/>
      <c r="BAT14" s="42"/>
      <c r="BAU14" s="42"/>
      <c r="BAV14" s="42"/>
      <c r="BAW14" s="42"/>
      <c r="BAX14" s="42"/>
      <c r="BAY14" s="42"/>
      <c r="BAZ14" s="42"/>
      <c r="BBA14" s="42"/>
      <c r="BBB14" s="42"/>
      <c r="BBC14" s="42"/>
      <c r="BBD14" s="42"/>
      <c r="BBE14" s="42"/>
      <c r="BBF14" s="42"/>
      <c r="BBG14" s="42"/>
      <c r="BBH14" s="42"/>
      <c r="BBI14" s="42"/>
      <c r="BBJ14" s="42"/>
      <c r="BBK14" s="42"/>
      <c r="BBL14" s="42"/>
      <c r="BBM14" s="42"/>
      <c r="BBN14" s="42"/>
      <c r="BBO14" s="42"/>
      <c r="BBP14" s="42"/>
      <c r="BBQ14" s="42"/>
      <c r="BBR14" s="42"/>
      <c r="BBS14" s="42"/>
      <c r="BBT14" s="42"/>
      <c r="BBU14" s="42"/>
      <c r="BBV14" s="42"/>
      <c r="BBW14" s="42"/>
      <c r="BBX14" s="42"/>
      <c r="BBY14" s="42"/>
      <c r="BBZ14" s="42"/>
      <c r="BCA14" s="42"/>
      <c r="BCB14" s="42"/>
      <c r="BCC14" s="42"/>
      <c r="BCD14" s="42"/>
      <c r="BCE14" s="42"/>
      <c r="BCF14" s="42"/>
      <c r="BCG14" s="42"/>
      <c r="BCH14" s="42"/>
      <c r="BCI14" s="42"/>
      <c r="BCJ14" s="42"/>
      <c r="BCK14" s="42"/>
      <c r="BCL14" s="42"/>
      <c r="BCM14" s="42"/>
      <c r="BCN14" s="42"/>
      <c r="BCO14" s="42"/>
      <c r="BCP14" s="42"/>
      <c r="BCQ14" s="42"/>
      <c r="BCR14" s="42"/>
      <c r="BCS14" s="42"/>
      <c r="BCT14" s="42"/>
      <c r="BCU14" s="42"/>
    </row>
    <row r="15" spans="1:1451" s="43" customFormat="1" ht="50" customHeight="1" thickBot="1">
      <c r="A15" s="61" t="s">
        <v>127</v>
      </c>
      <c r="B15" s="53" t="s">
        <v>33</v>
      </c>
      <c r="C15" s="17" t="s">
        <v>124</v>
      </c>
      <c r="D15" s="21">
        <v>40000</v>
      </c>
      <c r="E15" s="54">
        <f t="shared" si="1"/>
        <v>1</v>
      </c>
      <c r="F15" s="55">
        <f t="shared" si="2"/>
        <v>40000</v>
      </c>
      <c r="G15" s="50">
        <f>IF(E15=0,0,INDEX(Programas!$A$3:$Q$5,MATCH(Presupuestos!A15,Programas!$A$3:$A$5,0),2)*F15)</f>
        <v>10000</v>
      </c>
      <c r="H15" s="50">
        <f>IF(E15=0,0,INDEX(Programas!$A$3:$Q$5,MATCH(Presupuestos!A15,Programas!$A$3:$A$5,0),3)*F15)</f>
        <v>0</v>
      </c>
      <c r="I15" s="50">
        <f>IF(E15=0,0,INDEX(Programas!$A$3:$Q$5,MATCH(Presupuestos!A15,Programas!$A$3:$A$5,0),4)*F15)</f>
        <v>0</v>
      </c>
      <c r="J15" s="50">
        <f>IF(E15=0,0,INDEX(Programas!$A$3:$Q$5,MATCH(Presupuestos!A15,Programas!$A$3:$A$5,0),5)*F15)</f>
        <v>30000</v>
      </c>
      <c r="K15" s="50">
        <f>IF(E15=0,0,INDEX(Programas!$A$3:$Q$5,MATCH(Presupuestos!A15,Programas!$A$3:$A$5,0),6)*F15)</f>
        <v>0</v>
      </c>
      <c r="L15" s="52">
        <f t="shared" si="3"/>
        <v>15220</v>
      </c>
      <c r="M15" s="69">
        <f>IF(E15=0,0,INDEX(Programas!$A$3:$Q$5,MATCH(Presupuestos!A15,Programas!$A$3:$A$5,0),13)*F15)</f>
        <v>10000</v>
      </c>
      <c r="N15" s="70">
        <f>IF(E15=0,0,INDEX(Programas!$A$3:$Q$5,MATCH(Presupuestos!A15,Programas!$A$3:$A$5,0),14)*F15)</f>
        <v>0</v>
      </c>
      <c r="O15" s="71">
        <f>IF(E15=0,0,INDEX(Programas!$A$3:$Q$5,MATCH(Presupuestos!A15,Programas!$A$3:$A$5,0),15)*F15)</f>
        <v>5220</v>
      </c>
      <c r="P15" s="72">
        <f>IF(E15=0,0,INDEX(Programas!$A$3:$Q$5,MATCH(Presupuestos!A15,Programas!$A$3:$A$5,0),16)*F15)</f>
        <v>0</v>
      </c>
      <c r="Q15" s="106" t="str">
        <f>IFERROR(INDEX(Programas!$A$3:$T$5,MATCH(Presupuestos!A15,Programas!$A$3:$A$5,0),18),"9 Otros bienes públicos")</f>
        <v xml:space="preserve">1 Derecho a la supervivencia </v>
      </c>
      <c r="R15" s="107" t="str">
        <f>IFERROR(INDEX(Programas!$A$3:$T$5,MATCH(Presupuestos!A15,Programas!$A$3:$A$5,0),19),"9 Otros bienes públicos")</f>
        <v>12 Vivienda e infraestructuras básicas</v>
      </c>
      <c r="S15" s="108" t="str">
        <f>IFERROR(INDEX(Programas!$A$3:$T$5,MATCH(Presupuestos!A15,Programas!$A$3:$A$5,0),20),"9 Otros bienes públicos")</f>
        <v>11 Ciudades y Comunidades Sostenibles</v>
      </c>
      <c r="T15" s="109" t="str">
        <f>IFERROR(INDEX(Programas!$A$3:$U$5,MATCH(Presupuestos!A15,Programas!$A$3:$A$5,0),21),"9 Otros bienes públicos")</f>
        <v>Entornos</v>
      </c>
      <c r="U15" s="51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  <c r="KN15" s="42"/>
      <c r="KO15" s="42"/>
      <c r="KP15" s="42"/>
      <c r="KQ15" s="42"/>
      <c r="KR15" s="42"/>
      <c r="KS15" s="42"/>
      <c r="KT15" s="42"/>
      <c r="KU15" s="42"/>
      <c r="KV15" s="42"/>
      <c r="KW15" s="42"/>
      <c r="KX15" s="42"/>
      <c r="KY15" s="42"/>
      <c r="KZ15" s="42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  <c r="MB15" s="42"/>
      <c r="MC15" s="42"/>
      <c r="MD15" s="42"/>
      <c r="ME15" s="42"/>
      <c r="MF15" s="42"/>
      <c r="MG15" s="42"/>
      <c r="MH15" s="42"/>
      <c r="MI15" s="42"/>
      <c r="MJ15" s="42"/>
      <c r="MK15" s="42"/>
      <c r="ML15" s="42"/>
      <c r="MM15" s="42"/>
      <c r="MN15" s="42"/>
      <c r="MO15" s="42"/>
      <c r="MP15" s="42"/>
      <c r="MQ15" s="42"/>
      <c r="MR15" s="42"/>
      <c r="MS15" s="42"/>
      <c r="MT15" s="42"/>
      <c r="MU15" s="42"/>
      <c r="MV15" s="42"/>
      <c r="MW15" s="42"/>
      <c r="MX15" s="42"/>
      <c r="MY15" s="42"/>
      <c r="MZ15" s="42"/>
      <c r="NA15" s="42"/>
      <c r="NB15" s="42"/>
      <c r="NC15" s="42"/>
      <c r="ND15" s="42"/>
      <c r="NE15" s="42"/>
      <c r="NF15" s="42"/>
      <c r="NG15" s="42"/>
      <c r="NH15" s="42"/>
      <c r="NI15" s="42"/>
      <c r="NJ15" s="42"/>
      <c r="NK15" s="42"/>
      <c r="NL15" s="42"/>
      <c r="NM15" s="42"/>
      <c r="NN15" s="42"/>
      <c r="NO15" s="42"/>
      <c r="NP15" s="42"/>
      <c r="NQ15" s="42"/>
      <c r="NR15" s="42"/>
      <c r="NS15" s="42"/>
      <c r="NT15" s="42"/>
      <c r="NU15" s="42"/>
      <c r="NV15" s="42"/>
      <c r="NW15" s="42"/>
      <c r="NX15" s="42"/>
      <c r="NY15" s="42"/>
      <c r="NZ15" s="42"/>
      <c r="OA15" s="42"/>
      <c r="OB15" s="42"/>
      <c r="OC15" s="42"/>
      <c r="OD15" s="42"/>
      <c r="OE15" s="42"/>
      <c r="OF15" s="42"/>
      <c r="OG15" s="42"/>
      <c r="OH15" s="42"/>
      <c r="OI15" s="42"/>
      <c r="OJ15" s="42"/>
      <c r="OK15" s="42"/>
      <c r="OL15" s="42"/>
      <c r="OM15" s="42"/>
      <c r="ON15" s="42"/>
      <c r="OO15" s="42"/>
      <c r="OP15" s="42"/>
      <c r="OQ15" s="42"/>
      <c r="OR15" s="42"/>
      <c r="OS15" s="42"/>
      <c r="OT15" s="42"/>
      <c r="OU15" s="42"/>
      <c r="OV15" s="42"/>
      <c r="OW15" s="42"/>
      <c r="OX15" s="42"/>
      <c r="OY15" s="42"/>
      <c r="OZ15" s="42"/>
      <c r="PA15" s="42"/>
      <c r="PB15" s="42"/>
      <c r="PC15" s="42"/>
      <c r="PD15" s="42"/>
      <c r="PE15" s="42"/>
      <c r="PF15" s="42"/>
      <c r="PG15" s="42"/>
      <c r="PH15" s="42"/>
      <c r="PI15" s="42"/>
      <c r="PJ15" s="42"/>
      <c r="PK15" s="42"/>
      <c r="PL15" s="42"/>
      <c r="PM15" s="42"/>
      <c r="PN15" s="42"/>
      <c r="PO15" s="42"/>
      <c r="PP15" s="42"/>
      <c r="PQ15" s="42"/>
      <c r="PR15" s="42"/>
      <c r="PS15" s="42"/>
      <c r="PT15" s="42"/>
      <c r="PU15" s="42"/>
      <c r="PV15" s="42"/>
      <c r="PW15" s="42"/>
      <c r="PX15" s="42"/>
      <c r="PY15" s="42"/>
      <c r="PZ15" s="42"/>
      <c r="QA15" s="42"/>
      <c r="QB15" s="42"/>
      <c r="QC15" s="42"/>
      <c r="QD15" s="42"/>
      <c r="QE15" s="42"/>
      <c r="QF15" s="42"/>
      <c r="QG15" s="42"/>
      <c r="QH15" s="42"/>
      <c r="QI15" s="42"/>
      <c r="QJ15" s="42"/>
      <c r="QK15" s="42"/>
      <c r="QL15" s="42"/>
      <c r="QM15" s="42"/>
      <c r="QN15" s="42"/>
      <c r="QO15" s="42"/>
      <c r="QP15" s="42"/>
      <c r="QQ15" s="42"/>
      <c r="QR15" s="42"/>
      <c r="QS15" s="42"/>
      <c r="QT15" s="42"/>
      <c r="QU15" s="42"/>
      <c r="QV15" s="42"/>
      <c r="QW15" s="42"/>
      <c r="QX15" s="42"/>
      <c r="QY15" s="42"/>
      <c r="QZ15" s="42"/>
      <c r="RA15" s="42"/>
      <c r="RB15" s="42"/>
      <c r="RC15" s="42"/>
      <c r="RD15" s="42"/>
      <c r="RE15" s="42"/>
      <c r="RF15" s="42"/>
      <c r="RG15" s="42"/>
      <c r="RH15" s="42"/>
      <c r="RI15" s="42"/>
      <c r="RJ15" s="42"/>
      <c r="RK15" s="42"/>
      <c r="RL15" s="42"/>
      <c r="RM15" s="42"/>
      <c r="RN15" s="42"/>
      <c r="RO15" s="42"/>
      <c r="RP15" s="42"/>
      <c r="RQ15" s="42"/>
      <c r="RR15" s="42"/>
      <c r="RS15" s="42"/>
      <c r="RT15" s="42"/>
      <c r="RU15" s="42"/>
      <c r="RV15" s="42"/>
      <c r="RW15" s="42"/>
      <c r="RX15" s="42"/>
      <c r="RY15" s="42"/>
      <c r="RZ15" s="42"/>
      <c r="SA15" s="42"/>
      <c r="SB15" s="42"/>
      <c r="SC15" s="42"/>
      <c r="SD15" s="42"/>
      <c r="SE15" s="42"/>
      <c r="SF15" s="42"/>
      <c r="SG15" s="42"/>
      <c r="SH15" s="42"/>
      <c r="SI15" s="42"/>
      <c r="SJ15" s="42"/>
      <c r="SK15" s="42"/>
      <c r="SL15" s="42"/>
      <c r="SM15" s="42"/>
      <c r="SN15" s="42"/>
      <c r="SO15" s="42"/>
      <c r="SP15" s="42"/>
      <c r="SQ15" s="42"/>
      <c r="SR15" s="42"/>
      <c r="SS15" s="42"/>
      <c r="ST15" s="42"/>
      <c r="SU15" s="42"/>
      <c r="SV15" s="42"/>
      <c r="SW15" s="42"/>
      <c r="SX15" s="42"/>
      <c r="SY15" s="42"/>
      <c r="SZ15" s="42"/>
      <c r="TA15" s="42"/>
      <c r="TB15" s="42"/>
      <c r="TC15" s="42"/>
      <c r="TD15" s="42"/>
      <c r="TE15" s="42"/>
      <c r="TF15" s="42"/>
      <c r="TG15" s="42"/>
      <c r="TH15" s="42"/>
      <c r="TI15" s="42"/>
      <c r="TJ15" s="42"/>
      <c r="TK15" s="42"/>
      <c r="TL15" s="42"/>
      <c r="TM15" s="42"/>
      <c r="TN15" s="42"/>
      <c r="TO15" s="42"/>
      <c r="TP15" s="42"/>
      <c r="TQ15" s="42"/>
      <c r="TR15" s="42"/>
      <c r="TS15" s="42"/>
      <c r="TT15" s="42"/>
      <c r="TU15" s="42"/>
      <c r="TV15" s="42"/>
      <c r="TW15" s="42"/>
      <c r="TX15" s="42"/>
      <c r="TY15" s="42"/>
      <c r="TZ15" s="42"/>
      <c r="UA15" s="42"/>
      <c r="UB15" s="42"/>
      <c r="UC15" s="42"/>
      <c r="UD15" s="42"/>
      <c r="UE15" s="42"/>
      <c r="UF15" s="42"/>
      <c r="UG15" s="42"/>
      <c r="UH15" s="42"/>
      <c r="UI15" s="42"/>
      <c r="UJ15" s="42"/>
      <c r="UK15" s="42"/>
      <c r="UL15" s="42"/>
      <c r="UM15" s="42"/>
      <c r="UN15" s="42"/>
      <c r="UO15" s="42"/>
      <c r="UP15" s="42"/>
      <c r="UQ15" s="42"/>
      <c r="UR15" s="42"/>
      <c r="US15" s="42"/>
      <c r="UT15" s="42"/>
      <c r="UU15" s="42"/>
      <c r="UV15" s="42"/>
      <c r="UW15" s="42"/>
      <c r="UX15" s="42"/>
      <c r="UY15" s="42"/>
      <c r="UZ15" s="42"/>
      <c r="VA15" s="42"/>
      <c r="VB15" s="42"/>
      <c r="VC15" s="42"/>
      <c r="VD15" s="42"/>
      <c r="VE15" s="42"/>
      <c r="VF15" s="42"/>
      <c r="VG15" s="42"/>
      <c r="VH15" s="42"/>
      <c r="VI15" s="42"/>
      <c r="VJ15" s="42"/>
      <c r="VK15" s="42"/>
      <c r="VL15" s="42"/>
      <c r="VM15" s="42"/>
      <c r="VN15" s="42"/>
      <c r="VO15" s="42"/>
      <c r="VP15" s="42"/>
      <c r="VQ15" s="42"/>
      <c r="VR15" s="42"/>
      <c r="VS15" s="42"/>
      <c r="VT15" s="42"/>
      <c r="VU15" s="42"/>
      <c r="VV15" s="42"/>
      <c r="VW15" s="42"/>
      <c r="VX15" s="42"/>
      <c r="VY15" s="42"/>
      <c r="VZ15" s="42"/>
      <c r="WA15" s="42"/>
      <c r="WB15" s="42"/>
      <c r="WC15" s="42"/>
      <c r="WD15" s="42"/>
      <c r="WE15" s="42"/>
      <c r="WF15" s="42"/>
      <c r="WG15" s="42"/>
      <c r="WH15" s="42"/>
      <c r="WI15" s="42"/>
      <c r="WJ15" s="42"/>
      <c r="WK15" s="42"/>
      <c r="WL15" s="42"/>
      <c r="WM15" s="42"/>
      <c r="WN15" s="42"/>
      <c r="WO15" s="42"/>
      <c r="WP15" s="42"/>
      <c r="WQ15" s="42"/>
      <c r="WR15" s="42"/>
      <c r="WS15" s="42"/>
      <c r="WT15" s="42"/>
      <c r="WU15" s="42"/>
      <c r="WV15" s="42"/>
      <c r="WW15" s="42"/>
      <c r="WX15" s="42"/>
      <c r="WY15" s="42"/>
      <c r="WZ15" s="42"/>
      <c r="XA15" s="42"/>
      <c r="XB15" s="42"/>
      <c r="XC15" s="42"/>
      <c r="XD15" s="42"/>
      <c r="XE15" s="42"/>
      <c r="XF15" s="42"/>
      <c r="XG15" s="42"/>
      <c r="XH15" s="42"/>
      <c r="XI15" s="42"/>
      <c r="XJ15" s="42"/>
      <c r="XK15" s="42"/>
      <c r="XL15" s="42"/>
      <c r="XM15" s="42"/>
      <c r="XN15" s="42"/>
      <c r="XO15" s="42"/>
      <c r="XP15" s="42"/>
      <c r="XQ15" s="42"/>
      <c r="XR15" s="42"/>
      <c r="XS15" s="42"/>
      <c r="XT15" s="42"/>
      <c r="XU15" s="42"/>
      <c r="XV15" s="42"/>
      <c r="XW15" s="42"/>
      <c r="XX15" s="42"/>
      <c r="XY15" s="42"/>
      <c r="XZ15" s="42"/>
      <c r="YA15" s="42"/>
      <c r="YB15" s="42"/>
      <c r="YC15" s="42"/>
      <c r="YD15" s="42"/>
      <c r="YE15" s="42"/>
      <c r="YF15" s="42"/>
      <c r="YG15" s="42"/>
      <c r="YH15" s="42"/>
      <c r="YI15" s="42"/>
      <c r="YJ15" s="42"/>
      <c r="YK15" s="42"/>
      <c r="YL15" s="42"/>
      <c r="YM15" s="42"/>
      <c r="YN15" s="42"/>
      <c r="YO15" s="42"/>
      <c r="YP15" s="42"/>
      <c r="YQ15" s="42"/>
      <c r="YR15" s="42"/>
      <c r="YS15" s="42"/>
      <c r="YT15" s="42"/>
      <c r="YU15" s="42"/>
      <c r="YV15" s="42"/>
      <c r="YW15" s="42"/>
      <c r="YX15" s="42"/>
      <c r="YY15" s="42"/>
      <c r="YZ15" s="42"/>
      <c r="ZA15" s="42"/>
      <c r="ZB15" s="42"/>
      <c r="ZC15" s="42"/>
      <c r="ZD15" s="42"/>
      <c r="ZE15" s="42"/>
      <c r="ZF15" s="42"/>
      <c r="ZG15" s="42"/>
      <c r="ZH15" s="42"/>
      <c r="ZI15" s="42"/>
      <c r="ZJ15" s="42"/>
      <c r="ZK15" s="42"/>
      <c r="ZL15" s="42"/>
      <c r="ZM15" s="42"/>
      <c r="ZN15" s="42"/>
      <c r="ZO15" s="42"/>
      <c r="ZP15" s="42"/>
      <c r="ZQ15" s="42"/>
      <c r="ZR15" s="42"/>
      <c r="ZS15" s="42"/>
      <c r="ZT15" s="42"/>
      <c r="ZU15" s="42"/>
      <c r="ZV15" s="42"/>
      <c r="ZW15" s="42"/>
      <c r="ZX15" s="42"/>
      <c r="ZY15" s="42"/>
      <c r="ZZ15" s="42"/>
      <c r="AAA15" s="42"/>
      <c r="AAB15" s="42"/>
      <c r="AAC15" s="42"/>
      <c r="AAD15" s="42"/>
      <c r="AAE15" s="42"/>
      <c r="AAF15" s="42"/>
      <c r="AAG15" s="42"/>
      <c r="AAH15" s="42"/>
      <c r="AAI15" s="42"/>
      <c r="AAJ15" s="42"/>
      <c r="AAK15" s="42"/>
      <c r="AAL15" s="42"/>
      <c r="AAM15" s="42"/>
      <c r="AAN15" s="42"/>
      <c r="AAO15" s="42"/>
      <c r="AAP15" s="42"/>
      <c r="AAQ15" s="42"/>
      <c r="AAR15" s="42"/>
      <c r="AAS15" s="42"/>
      <c r="AAT15" s="42"/>
      <c r="AAU15" s="42"/>
      <c r="AAV15" s="42"/>
      <c r="AAW15" s="42"/>
      <c r="AAX15" s="42"/>
      <c r="AAY15" s="42"/>
      <c r="AAZ15" s="42"/>
      <c r="ABA15" s="42"/>
      <c r="ABB15" s="42"/>
      <c r="ABC15" s="42"/>
      <c r="ABD15" s="42"/>
      <c r="ABE15" s="42"/>
      <c r="ABF15" s="42"/>
      <c r="ABG15" s="42"/>
      <c r="ABH15" s="42"/>
      <c r="ABI15" s="42"/>
      <c r="ABJ15" s="42"/>
      <c r="ABK15" s="42"/>
      <c r="ABL15" s="42"/>
      <c r="ABM15" s="42"/>
      <c r="ABN15" s="42"/>
      <c r="ABO15" s="42"/>
      <c r="ABP15" s="42"/>
      <c r="ABQ15" s="42"/>
      <c r="ABR15" s="42"/>
      <c r="ABS15" s="42"/>
      <c r="ABT15" s="42"/>
      <c r="ABU15" s="42"/>
      <c r="ABV15" s="42"/>
      <c r="ABW15" s="42"/>
      <c r="ABX15" s="42"/>
      <c r="ABY15" s="42"/>
      <c r="ABZ15" s="42"/>
      <c r="ACA15" s="42"/>
      <c r="ACB15" s="42"/>
      <c r="ACC15" s="42"/>
      <c r="ACD15" s="42"/>
      <c r="ACE15" s="42"/>
      <c r="ACF15" s="42"/>
      <c r="ACG15" s="42"/>
      <c r="ACH15" s="42"/>
      <c r="ACI15" s="42"/>
      <c r="ACJ15" s="42"/>
      <c r="ACK15" s="42"/>
      <c r="ACL15" s="42"/>
      <c r="ACM15" s="42"/>
      <c r="ACN15" s="42"/>
      <c r="ACO15" s="42"/>
      <c r="ACP15" s="42"/>
      <c r="ACQ15" s="42"/>
      <c r="ACR15" s="42"/>
      <c r="ACS15" s="42"/>
      <c r="ACT15" s="42"/>
      <c r="ACU15" s="42"/>
      <c r="ACV15" s="42"/>
      <c r="ACW15" s="42"/>
      <c r="ACX15" s="42"/>
      <c r="ACY15" s="42"/>
      <c r="ACZ15" s="42"/>
      <c r="ADA15" s="42"/>
      <c r="ADB15" s="42"/>
      <c r="ADC15" s="42"/>
      <c r="ADD15" s="42"/>
      <c r="ADE15" s="42"/>
      <c r="ADF15" s="42"/>
      <c r="ADG15" s="42"/>
      <c r="ADH15" s="42"/>
      <c r="ADI15" s="42"/>
      <c r="ADJ15" s="42"/>
      <c r="ADK15" s="42"/>
      <c r="ADL15" s="42"/>
      <c r="ADM15" s="42"/>
      <c r="ADN15" s="42"/>
      <c r="ADO15" s="42"/>
      <c r="ADP15" s="42"/>
      <c r="ADQ15" s="42"/>
      <c r="ADR15" s="42"/>
      <c r="ADS15" s="42"/>
      <c r="ADT15" s="42"/>
      <c r="ADU15" s="42"/>
      <c r="ADV15" s="42"/>
      <c r="ADW15" s="42"/>
      <c r="ADX15" s="42"/>
      <c r="ADY15" s="42"/>
      <c r="ADZ15" s="42"/>
      <c r="AEA15" s="42"/>
      <c r="AEB15" s="42"/>
      <c r="AEC15" s="42"/>
      <c r="AED15" s="42"/>
      <c r="AEE15" s="42"/>
      <c r="AEF15" s="42"/>
      <c r="AEG15" s="42"/>
      <c r="AEH15" s="42"/>
      <c r="AEI15" s="42"/>
      <c r="AEJ15" s="42"/>
      <c r="AEK15" s="42"/>
      <c r="AEL15" s="42"/>
      <c r="AEM15" s="42"/>
      <c r="AEN15" s="42"/>
      <c r="AEO15" s="42"/>
      <c r="AEP15" s="42"/>
      <c r="AEQ15" s="42"/>
      <c r="AER15" s="42"/>
      <c r="AES15" s="42"/>
      <c r="AET15" s="42"/>
      <c r="AEU15" s="42"/>
      <c r="AEV15" s="42"/>
      <c r="AEW15" s="42"/>
      <c r="AEX15" s="42"/>
      <c r="AEY15" s="42"/>
      <c r="AEZ15" s="42"/>
      <c r="AFA15" s="42"/>
      <c r="AFB15" s="42"/>
      <c r="AFC15" s="42"/>
      <c r="AFD15" s="42"/>
      <c r="AFE15" s="42"/>
      <c r="AFF15" s="42"/>
      <c r="AFG15" s="42"/>
      <c r="AFH15" s="42"/>
      <c r="AFI15" s="42"/>
      <c r="AFJ15" s="42"/>
      <c r="AFK15" s="42"/>
      <c r="AFL15" s="42"/>
      <c r="AFM15" s="42"/>
      <c r="AFN15" s="42"/>
      <c r="AFO15" s="42"/>
      <c r="AFP15" s="42"/>
      <c r="AFQ15" s="42"/>
      <c r="AFR15" s="42"/>
      <c r="AFS15" s="42"/>
      <c r="AFT15" s="42"/>
      <c r="AFU15" s="42"/>
      <c r="AFV15" s="42"/>
      <c r="AFW15" s="42"/>
      <c r="AFX15" s="42"/>
      <c r="AFY15" s="42"/>
      <c r="AFZ15" s="42"/>
      <c r="AGA15" s="42"/>
      <c r="AGB15" s="42"/>
      <c r="AGC15" s="42"/>
      <c r="AGD15" s="42"/>
      <c r="AGE15" s="42"/>
      <c r="AGF15" s="42"/>
      <c r="AGG15" s="42"/>
      <c r="AGH15" s="42"/>
      <c r="AGI15" s="42"/>
      <c r="AGJ15" s="42"/>
      <c r="AGK15" s="42"/>
      <c r="AGL15" s="42"/>
      <c r="AGM15" s="42"/>
      <c r="AGN15" s="42"/>
      <c r="AGO15" s="42"/>
      <c r="AGP15" s="42"/>
      <c r="AGQ15" s="42"/>
      <c r="AGR15" s="42"/>
      <c r="AGS15" s="42"/>
      <c r="AGT15" s="42"/>
      <c r="AGU15" s="42"/>
      <c r="AGV15" s="42"/>
      <c r="AGW15" s="42"/>
      <c r="AGX15" s="42"/>
      <c r="AGY15" s="42"/>
      <c r="AGZ15" s="42"/>
      <c r="AHA15" s="42"/>
      <c r="AHB15" s="42"/>
      <c r="AHC15" s="42"/>
      <c r="AHD15" s="42"/>
      <c r="AHE15" s="42"/>
      <c r="AHF15" s="42"/>
      <c r="AHG15" s="42"/>
      <c r="AHH15" s="42"/>
      <c r="AHI15" s="42"/>
      <c r="AHJ15" s="42"/>
      <c r="AHK15" s="42"/>
      <c r="AHL15" s="42"/>
      <c r="AHM15" s="42"/>
      <c r="AHN15" s="42"/>
      <c r="AHO15" s="42"/>
      <c r="AHP15" s="42"/>
      <c r="AHQ15" s="42"/>
      <c r="AHR15" s="42"/>
      <c r="AHS15" s="42"/>
      <c r="AHT15" s="42"/>
      <c r="AHU15" s="42"/>
      <c r="AHV15" s="42"/>
      <c r="AHW15" s="42"/>
      <c r="AHX15" s="42"/>
      <c r="AHY15" s="42"/>
      <c r="AHZ15" s="42"/>
      <c r="AIA15" s="42"/>
      <c r="AIB15" s="42"/>
      <c r="AIC15" s="42"/>
      <c r="AID15" s="42"/>
      <c r="AIE15" s="42"/>
      <c r="AIF15" s="42"/>
      <c r="AIG15" s="42"/>
      <c r="AIH15" s="42"/>
      <c r="AII15" s="42"/>
      <c r="AIJ15" s="42"/>
      <c r="AIK15" s="42"/>
      <c r="AIL15" s="42"/>
      <c r="AIM15" s="42"/>
      <c r="AIN15" s="42"/>
      <c r="AIO15" s="42"/>
      <c r="AIP15" s="42"/>
      <c r="AIQ15" s="42"/>
      <c r="AIR15" s="42"/>
      <c r="AIS15" s="42"/>
      <c r="AIT15" s="42"/>
      <c r="AIU15" s="42"/>
      <c r="AIV15" s="42"/>
      <c r="AIW15" s="42"/>
      <c r="AIX15" s="42"/>
      <c r="AIY15" s="42"/>
      <c r="AIZ15" s="42"/>
      <c r="AJA15" s="42"/>
      <c r="AJB15" s="42"/>
      <c r="AJC15" s="42"/>
      <c r="AJD15" s="42"/>
      <c r="AJE15" s="42"/>
      <c r="AJF15" s="42"/>
      <c r="AJG15" s="42"/>
      <c r="AJH15" s="42"/>
      <c r="AJI15" s="42"/>
      <c r="AJJ15" s="42"/>
      <c r="AJK15" s="42"/>
      <c r="AJL15" s="42"/>
      <c r="AJM15" s="42"/>
      <c r="AJN15" s="42"/>
      <c r="AJO15" s="42"/>
      <c r="AJP15" s="42"/>
      <c r="AJQ15" s="42"/>
      <c r="AJR15" s="42"/>
      <c r="AJS15" s="42"/>
      <c r="AJT15" s="42"/>
      <c r="AJU15" s="42"/>
      <c r="AJV15" s="42"/>
      <c r="AJW15" s="42"/>
      <c r="AJX15" s="42"/>
      <c r="AJY15" s="42"/>
      <c r="AJZ15" s="42"/>
      <c r="AKA15" s="42"/>
      <c r="AKB15" s="42"/>
      <c r="AKC15" s="42"/>
      <c r="AKD15" s="42"/>
      <c r="AKE15" s="42"/>
      <c r="AKF15" s="42"/>
      <c r="AKG15" s="42"/>
      <c r="AKH15" s="42"/>
      <c r="AKI15" s="42"/>
      <c r="AKJ15" s="42"/>
      <c r="AKK15" s="42"/>
      <c r="AKL15" s="42"/>
      <c r="AKM15" s="42"/>
      <c r="AKN15" s="42"/>
      <c r="AKO15" s="42"/>
      <c r="AKP15" s="42"/>
      <c r="AKQ15" s="42"/>
      <c r="AKR15" s="42"/>
      <c r="AKS15" s="42"/>
      <c r="AKT15" s="42"/>
      <c r="AKU15" s="42"/>
      <c r="AKV15" s="42"/>
      <c r="AKW15" s="42"/>
      <c r="AKX15" s="42"/>
      <c r="AKY15" s="42"/>
      <c r="AKZ15" s="42"/>
      <c r="ALA15" s="42"/>
      <c r="ALB15" s="42"/>
      <c r="ALC15" s="42"/>
      <c r="ALD15" s="42"/>
      <c r="ALE15" s="42"/>
      <c r="ALF15" s="42"/>
      <c r="ALG15" s="42"/>
      <c r="ALH15" s="42"/>
      <c r="ALI15" s="42"/>
      <c r="ALJ15" s="42"/>
      <c r="ALK15" s="42"/>
      <c r="ALL15" s="42"/>
      <c r="ALM15" s="42"/>
      <c r="ALN15" s="42"/>
      <c r="ALO15" s="42"/>
      <c r="ALP15" s="42"/>
      <c r="ALQ15" s="42"/>
      <c r="ALR15" s="42"/>
      <c r="ALS15" s="42"/>
      <c r="ALT15" s="42"/>
      <c r="ALU15" s="42"/>
      <c r="ALV15" s="42"/>
      <c r="ALW15" s="42"/>
      <c r="ALX15" s="42"/>
      <c r="ALY15" s="42"/>
      <c r="ALZ15" s="42"/>
      <c r="AMA15" s="42"/>
      <c r="AMB15" s="42"/>
      <c r="AMC15" s="42"/>
      <c r="AMD15" s="42"/>
      <c r="AME15" s="42"/>
      <c r="AMF15" s="42"/>
      <c r="AMG15" s="42"/>
      <c r="AMH15" s="42"/>
      <c r="AMI15" s="42"/>
      <c r="AMJ15" s="42"/>
      <c r="AMK15" s="42"/>
      <c r="AML15" s="42"/>
      <c r="AMM15" s="42"/>
      <c r="AMN15" s="42"/>
      <c r="AMO15" s="42"/>
      <c r="AMP15" s="42"/>
      <c r="AMQ15" s="42"/>
      <c r="AMR15" s="42"/>
      <c r="AMS15" s="42"/>
      <c r="AMT15" s="42"/>
      <c r="AMU15" s="42"/>
      <c r="AMV15" s="42"/>
      <c r="AMW15" s="42"/>
      <c r="AMX15" s="42"/>
      <c r="AMY15" s="42"/>
      <c r="AMZ15" s="42"/>
      <c r="ANA15" s="42"/>
      <c r="ANB15" s="42"/>
      <c r="ANC15" s="42"/>
      <c r="AND15" s="42"/>
      <c r="ANE15" s="42"/>
      <c r="ANF15" s="42"/>
      <c r="ANG15" s="42"/>
      <c r="ANH15" s="42"/>
      <c r="ANI15" s="42"/>
      <c r="ANJ15" s="42"/>
      <c r="ANK15" s="42"/>
      <c r="ANL15" s="42"/>
      <c r="ANM15" s="42"/>
      <c r="ANN15" s="42"/>
      <c r="ANO15" s="42"/>
      <c r="ANP15" s="42"/>
      <c r="ANQ15" s="42"/>
      <c r="ANR15" s="42"/>
      <c r="ANS15" s="42"/>
      <c r="ANT15" s="42"/>
      <c r="ANU15" s="42"/>
      <c r="ANV15" s="42"/>
      <c r="ANW15" s="42"/>
      <c r="ANX15" s="42"/>
      <c r="ANY15" s="42"/>
      <c r="ANZ15" s="42"/>
      <c r="AOA15" s="42"/>
      <c r="AOB15" s="42"/>
      <c r="AOC15" s="42"/>
      <c r="AOD15" s="42"/>
      <c r="AOE15" s="42"/>
      <c r="AOF15" s="42"/>
      <c r="AOG15" s="42"/>
      <c r="AOH15" s="42"/>
      <c r="AOI15" s="42"/>
      <c r="AOJ15" s="42"/>
      <c r="AOK15" s="42"/>
      <c r="AOL15" s="42"/>
      <c r="AOM15" s="42"/>
      <c r="AON15" s="42"/>
      <c r="AOO15" s="42"/>
      <c r="AOP15" s="42"/>
      <c r="AOQ15" s="42"/>
      <c r="AOR15" s="42"/>
      <c r="AOS15" s="42"/>
      <c r="AOT15" s="42"/>
      <c r="AOU15" s="42"/>
      <c r="AOV15" s="42"/>
      <c r="AOW15" s="42"/>
      <c r="AOX15" s="42"/>
      <c r="AOY15" s="42"/>
      <c r="AOZ15" s="42"/>
      <c r="APA15" s="42"/>
      <c r="APB15" s="42"/>
      <c r="APC15" s="42"/>
      <c r="APD15" s="42"/>
      <c r="APE15" s="42"/>
      <c r="APF15" s="42"/>
      <c r="APG15" s="42"/>
      <c r="APH15" s="42"/>
      <c r="API15" s="42"/>
      <c r="APJ15" s="42"/>
      <c r="APK15" s="42"/>
      <c r="APL15" s="42"/>
      <c r="APM15" s="42"/>
      <c r="APN15" s="42"/>
      <c r="APO15" s="42"/>
      <c r="APP15" s="42"/>
      <c r="APQ15" s="42"/>
      <c r="APR15" s="42"/>
      <c r="APS15" s="42"/>
      <c r="APT15" s="42"/>
      <c r="APU15" s="42"/>
      <c r="APV15" s="42"/>
      <c r="APW15" s="42"/>
      <c r="APX15" s="42"/>
      <c r="APY15" s="42"/>
      <c r="APZ15" s="42"/>
      <c r="AQA15" s="42"/>
      <c r="AQB15" s="42"/>
      <c r="AQC15" s="42"/>
      <c r="AQD15" s="42"/>
      <c r="AQE15" s="42"/>
      <c r="AQF15" s="42"/>
      <c r="AQG15" s="42"/>
      <c r="AQH15" s="42"/>
      <c r="AQI15" s="42"/>
      <c r="AQJ15" s="42"/>
      <c r="AQK15" s="42"/>
      <c r="AQL15" s="42"/>
      <c r="AQM15" s="42"/>
      <c r="AQN15" s="42"/>
      <c r="AQO15" s="42"/>
      <c r="AQP15" s="42"/>
      <c r="AQQ15" s="42"/>
      <c r="AQR15" s="42"/>
      <c r="AQS15" s="42"/>
      <c r="AQT15" s="42"/>
      <c r="AQU15" s="42"/>
      <c r="AQV15" s="42"/>
      <c r="AQW15" s="42"/>
      <c r="AQX15" s="42"/>
      <c r="AQY15" s="42"/>
      <c r="AQZ15" s="42"/>
      <c r="ARA15" s="42"/>
      <c r="ARB15" s="42"/>
      <c r="ARC15" s="42"/>
      <c r="ARD15" s="42"/>
      <c r="ARE15" s="42"/>
      <c r="ARF15" s="42"/>
      <c r="ARG15" s="42"/>
      <c r="ARH15" s="42"/>
      <c r="ARI15" s="42"/>
      <c r="ARJ15" s="42"/>
      <c r="ARK15" s="42"/>
      <c r="ARL15" s="42"/>
      <c r="ARM15" s="42"/>
      <c r="ARN15" s="42"/>
      <c r="ARO15" s="42"/>
      <c r="ARP15" s="42"/>
      <c r="ARQ15" s="42"/>
      <c r="ARR15" s="42"/>
      <c r="ARS15" s="42"/>
      <c r="ART15" s="42"/>
      <c r="ARU15" s="42"/>
      <c r="ARV15" s="42"/>
      <c r="ARW15" s="42"/>
      <c r="ARX15" s="42"/>
      <c r="ARY15" s="42"/>
      <c r="ARZ15" s="42"/>
      <c r="ASA15" s="42"/>
      <c r="ASB15" s="42"/>
      <c r="ASC15" s="42"/>
      <c r="ASD15" s="42"/>
      <c r="ASE15" s="42"/>
      <c r="ASF15" s="42"/>
      <c r="ASG15" s="42"/>
      <c r="ASH15" s="42"/>
      <c r="ASI15" s="42"/>
      <c r="ASJ15" s="42"/>
      <c r="ASK15" s="42"/>
      <c r="ASL15" s="42"/>
      <c r="ASM15" s="42"/>
      <c r="ASN15" s="42"/>
      <c r="ASO15" s="42"/>
      <c r="ASP15" s="42"/>
      <c r="ASQ15" s="42"/>
      <c r="ASR15" s="42"/>
      <c r="ASS15" s="42"/>
      <c r="AST15" s="42"/>
      <c r="ASU15" s="42"/>
      <c r="ASV15" s="42"/>
      <c r="ASW15" s="42"/>
      <c r="ASX15" s="42"/>
      <c r="ASY15" s="42"/>
      <c r="ASZ15" s="42"/>
      <c r="ATA15" s="42"/>
      <c r="ATB15" s="42"/>
      <c r="ATC15" s="42"/>
      <c r="ATD15" s="42"/>
      <c r="ATE15" s="42"/>
      <c r="ATF15" s="42"/>
      <c r="ATG15" s="42"/>
      <c r="ATH15" s="42"/>
      <c r="ATI15" s="42"/>
      <c r="ATJ15" s="42"/>
      <c r="ATK15" s="42"/>
      <c r="ATL15" s="42"/>
      <c r="ATM15" s="42"/>
      <c r="ATN15" s="42"/>
      <c r="ATO15" s="42"/>
      <c r="ATP15" s="42"/>
      <c r="ATQ15" s="42"/>
      <c r="ATR15" s="42"/>
      <c r="ATS15" s="42"/>
      <c r="ATT15" s="42"/>
      <c r="ATU15" s="42"/>
      <c r="ATV15" s="42"/>
      <c r="ATW15" s="42"/>
      <c r="ATX15" s="42"/>
      <c r="ATY15" s="42"/>
      <c r="ATZ15" s="42"/>
      <c r="AUA15" s="42"/>
      <c r="AUB15" s="42"/>
      <c r="AUC15" s="42"/>
      <c r="AUD15" s="42"/>
      <c r="AUE15" s="42"/>
      <c r="AUF15" s="42"/>
      <c r="AUG15" s="42"/>
      <c r="AUH15" s="42"/>
      <c r="AUI15" s="42"/>
      <c r="AUJ15" s="42"/>
      <c r="AUK15" s="42"/>
      <c r="AUL15" s="42"/>
      <c r="AUM15" s="42"/>
      <c r="AUN15" s="42"/>
      <c r="AUO15" s="42"/>
      <c r="AUP15" s="42"/>
      <c r="AUQ15" s="42"/>
      <c r="AUR15" s="42"/>
      <c r="AUS15" s="42"/>
      <c r="AUT15" s="42"/>
      <c r="AUU15" s="42"/>
      <c r="AUV15" s="42"/>
      <c r="AUW15" s="42"/>
      <c r="AUX15" s="42"/>
      <c r="AUY15" s="42"/>
      <c r="AUZ15" s="42"/>
      <c r="AVA15" s="42"/>
      <c r="AVB15" s="42"/>
      <c r="AVC15" s="42"/>
      <c r="AVD15" s="42"/>
      <c r="AVE15" s="42"/>
      <c r="AVF15" s="42"/>
      <c r="AVG15" s="42"/>
      <c r="AVH15" s="42"/>
      <c r="AVI15" s="42"/>
      <c r="AVJ15" s="42"/>
      <c r="AVK15" s="42"/>
      <c r="AVL15" s="42"/>
      <c r="AVM15" s="42"/>
      <c r="AVN15" s="42"/>
      <c r="AVO15" s="42"/>
      <c r="AVP15" s="42"/>
      <c r="AVQ15" s="42"/>
      <c r="AVR15" s="42"/>
      <c r="AVS15" s="42"/>
      <c r="AVT15" s="42"/>
      <c r="AVU15" s="42"/>
      <c r="AVV15" s="42"/>
      <c r="AVW15" s="42"/>
      <c r="AVX15" s="42"/>
      <c r="AVY15" s="42"/>
      <c r="AVZ15" s="42"/>
      <c r="AWA15" s="42"/>
      <c r="AWB15" s="42"/>
      <c r="AWC15" s="42"/>
      <c r="AWD15" s="42"/>
      <c r="AWE15" s="42"/>
      <c r="AWF15" s="42"/>
      <c r="AWG15" s="42"/>
      <c r="AWH15" s="42"/>
      <c r="AWI15" s="42"/>
      <c r="AWJ15" s="42"/>
      <c r="AWK15" s="42"/>
      <c r="AWL15" s="42"/>
      <c r="AWM15" s="42"/>
      <c r="AWN15" s="42"/>
      <c r="AWO15" s="42"/>
      <c r="AWP15" s="42"/>
      <c r="AWQ15" s="42"/>
      <c r="AWR15" s="42"/>
      <c r="AWS15" s="42"/>
      <c r="AWT15" s="42"/>
      <c r="AWU15" s="42"/>
      <c r="AWV15" s="42"/>
      <c r="AWW15" s="42"/>
      <c r="AWX15" s="42"/>
      <c r="AWY15" s="42"/>
      <c r="AWZ15" s="42"/>
      <c r="AXA15" s="42"/>
      <c r="AXB15" s="42"/>
      <c r="AXC15" s="42"/>
      <c r="AXD15" s="42"/>
      <c r="AXE15" s="42"/>
      <c r="AXF15" s="42"/>
      <c r="AXG15" s="42"/>
      <c r="AXH15" s="42"/>
      <c r="AXI15" s="42"/>
      <c r="AXJ15" s="42"/>
      <c r="AXK15" s="42"/>
      <c r="AXL15" s="42"/>
      <c r="AXM15" s="42"/>
      <c r="AXN15" s="42"/>
      <c r="AXO15" s="42"/>
      <c r="AXP15" s="42"/>
      <c r="AXQ15" s="42"/>
      <c r="AXR15" s="42"/>
      <c r="AXS15" s="42"/>
      <c r="AXT15" s="42"/>
      <c r="AXU15" s="42"/>
      <c r="AXV15" s="42"/>
      <c r="AXW15" s="42"/>
      <c r="AXX15" s="42"/>
      <c r="AXY15" s="42"/>
      <c r="AXZ15" s="42"/>
      <c r="AYA15" s="42"/>
      <c r="AYB15" s="42"/>
      <c r="AYC15" s="42"/>
      <c r="AYD15" s="42"/>
      <c r="AYE15" s="42"/>
      <c r="AYF15" s="42"/>
      <c r="AYG15" s="42"/>
      <c r="AYH15" s="42"/>
      <c r="AYI15" s="42"/>
      <c r="AYJ15" s="42"/>
      <c r="AYK15" s="42"/>
      <c r="AYL15" s="42"/>
      <c r="AYM15" s="42"/>
      <c r="AYN15" s="42"/>
      <c r="AYO15" s="42"/>
      <c r="AYP15" s="42"/>
      <c r="AYQ15" s="42"/>
      <c r="AYR15" s="42"/>
      <c r="AYS15" s="42"/>
      <c r="AYT15" s="42"/>
      <c r="AYU15" s="42"/>
      <c r="AYV15" s="42"/>
      <c r="AYW15" s="42"/>
      <c r="AYX15" s="42"/>
      <c r="AYY15" s="42"/>
      <c r="AYZ15" s="42"/>
      <c r="AZA15" s="42"/>
      <c r="AZB15" s="42"/>
      <c r="AZC15" s="42"/>
      <c r="AZD15" s="42"/>
      <c r="AZE15" s="42"/>
      <c r="AZF15" s="42"/>
      <c r="AZG15" s="42"/>
      <c r="AZH15" s="42"/>
      <c r="AZI15" s="42"/>
      <c r="AZJ15" s="42"/>
      <c r="AZK15" s="42"/>
      <c r="AZL15" s="42"/>
      <c r="AZM15" s="42"/>
      <c r="AZN15" s="42"/>
      <c r="AZO15" s="42"/>
      <c r="AZP15" s="42"/>
      <c r="AZQ15" s="42"/>
      <c r="AZR15" s="42"/>
      <c r="AZS15" s="42"/>
      <c r="AZT15" s="42"/>
      <c r="AZU15" s="42"/>
      <c r="AZV15" s="42"/>
      <c r="AZW15" s="42"/>
      <c r="AZX15" s="42"/>
      <c r="AZY15" s="42"/>
      <c r="AZZ15" s="42"/>
      <c r="BAA15" s="42"/>
      <c r="BAB15" s="42"/>
      <c r="BAC15" s="42"/>
      <c r="BAD15" s="42"/>
      <c r="BAE15" s="42"/>
      <c r="BAF15" s="42"/>
      <c r="BAG15" s="42"/>
      <c r="BAH15" s="42"/>
      <c r="BAI15" s="42"/>
      <c r="BAJ15" s="42"/>
      <c r="BAK15" s="42"/>
      <c r="BAL15" s="42"/>
      <c r="BAM15" s="42"/>
      <c r="BAN15" s="42"/>
      <c r="BAO15" s="42"/>
      <c r="BAP15" s="42"/>
      <c r="BAQ15" s="42"/>
      <c r="BAR15" s="42"/>
      <c r="BAS15" s="42"/>
      <c r="BAT15" s="42"/>
      <c r="BAU15" s="42"/>
      <c r="BAV15" s="42"/>
      <c r="BAW15" s="42"/>
      <c r="BAX15" s="42"/>
      <c r="BAY15" s="42"/>
      <c r="BAZ15" s="42"/>
      <c r="BBA15" s="42"/>
      <c r="BBB15" s="42"/>
      <c r="BBC15" s="42"/>
      <c r="BBD15" s="42"/>
      <c r="BBE15" s="42"/>
      <c r="BBF15" s="42"/>
      <c r="BBG15" s="42"/>
      <c r="BBH15" s="42"/>
      <c r="BBI15" s="42"/>
      <c r="BBJ15" s="42"/>
      <c r="BBK15" s="42"/>
      <c r="BBL15" s="42"/>
      <c r="BBM15" s="42"/>
      <c r="BBN15" s="42"/>
      <c r="BBO15" s="42"/>
      <c r="BBP15" s="42"/>
      <c r="BBQ15" s="42"/>
      <c r="BBR15" s="42"/>
      <c r="BBS15" s="42"/>
      <c r="BBT15" s="42"/>
      <c r="BBU15" s="42"/>
      <c r="BBV15" s="42"/>
      <c r="BBW15" s="42"/>
      <c r="BBX15" s="42"/>
      <c r="BBY15" s="42"/>
      <c r="BBZ15" s="42"/>
      <c r="BCA15" s="42"/>
      <c r="BCB15" s="42"/>
      <c r="BCC15" s="42"/>
      <c r="BCD15" s="42"/>
      <c r="BCE15" s="42"/>
      <c r="BCF15" s="42"/>
      <c r="BCG15" s="42"/>
      <c r="BCH15" s="42"/>
      <c r="BCI15" s="42"/>
      <c r="BCJ15" s="42"/>
      <c r="BCK15" s="42"/>
      <c r="BCL15" s="42"/>
      <c r="BCM15" s="42"/>
      <c r="BCN15" s="42"/>
      <c r="BCO15" s="42"/>
      <c r="BCP15" s="42"/>
      <c r="BCQ15" s="42"/>
      <c r="BCR15" s="42"/>
      <c r="BCS15" s="42"/>
      <c r="BCT15" s="42"/>
      <c r="BCU15" s="42"/>
    </row>
    <row r="16" spans="1:1451" s="43" customFormat="1" ht="50" customHeight="1" thickBot="1">
      <c r="A16" s="61" t="s">
        <v>127</v>
      </c>
      <c r="B16" s="53" t="s">
        <v>29</v>
      </c>
      <c r="C16" s="17" t="s">
        <v>125</v>
      </c>
      <c r="D16" s="21">
        <v>20000</v>
      </c>
      <c r="E16" s="54">
        <f t="shared" si="1"/>
        <v>1</v>
      </c>
      <c r="F16" s="55">
        <f t="shared" si="2"/>
        <v>20000</v>
      </c>
      <c r="G16" s="50">
        <f>IF(E16=0,0,INDEX(Programas!$A$3:$Q$5,MATCH(Presupuestos!A16,Programas!$A$3:$A$5,0),2)*F16)</f>
        <v>5000</v>
      </c>
      <c r="H16" s="50">
        <f>IF(E16=0,0,INDEX(Programas!$A$3:$Q$5,MATCH(Presupuestos!A16,Programas!$A$3:$A$5,0),3)*F16)</f>
        <v>0</v>
      </c>
      <c r="I16" s="50">
        <f>IF(E16=0,0,INDEX(Programas!$A$3:$Q$5,MATCH(Presupuestos!A16,Programas!$A$3:$A$5,0),4)*F16)</f>
        <v>0</v>
      </c>
      <c r="J16" s="50">
        <f>IF(E16=0,0,INDEX(Programas!$A$3:$Q$5,MATCH(Presupuestos!A16,Programas!$A$3:$A$5,0),5)*F16)</f>
        <v>15000</v>
      </c>
      <c r="K16" s="50">
        <f>IF(E16=0,0,INDEX(Programas!$A$3:$Q$5,MATCH(Presupuestos!A16,Programas!$A$3:$A$5,0),6)*F16)</f>
        <v>0</v>
      </c>
      <c r="L16" s="52">
        <f t="shared" si="3"/>
        <v>7610</v>
      </c>
      <c r="M16" s="69">
        <f>IF(E16=0,0,INDEX(Programas!$A$3:$Q$5,MATCH(Presupuestos!A16,Programas!$A$3:$A$5,0),13)*F16)</f>
        <v>5000</v>
      </c>
      <c r="N16" s="70">
        <f>IF(E16=0,0,INDEX(Programas!$A$3:$Q$5,MATCH(Presupuestos!A16,Programas!$A$3:$A$5,0),14)*F16)</f>
        <v>0</v>
      </c>
      <c r="O16" s="71">
        <f>IF(E16=0,0,INDEX(Programas!$A$3:$Q$5,MATCH(Presupuestos!A16,Programas!$A$3:$A$5,0),15)*F16)</f>
        <v>2610</v>
      </c>
      <c r="P16" s="72">
        <f>IF(E16=0,0,INDEX(Programas!$A$3:$Q$5,MATCH(Presupuestos!A16,Programas!$A$3:$A$5,0),16)*F16)</f>
        <v>0</v>
      </c>
      <c r="Q16" s="106" t="str">
        <f>IFERROR(INDEX(Programas!$A$3:$T$5,MATCH(Presupuestos!A16,Programas!$A$3:$A$5,0),18),"9 Otros bienes públicos")</f>
        <v xml:space="preserve">1 Derecho a la supervivencia </v>
      </c>
      <c r="R16" s="107" t="str">
        <f>IFERROR(INDEX(Programas!$A$3:$T$5,MATCH(Presupuestos!A16,Programas!$A$3:$A$5,0),19),"9 Otros bienes públicos")</f>
        <v>12 Vivienda e infraestructuras básicas</v>
      </c>
      <c r="S16" s="108" t="str">
        <f>IFERROR(INDEX(Programas!$A$3:$T$5,MATCH(Presupuestos!A16,Programas!$A$3:$A$5,0),20),"9 Otros bienes públicos")</f>
        <v>11 Ciudades y Comunidades Sostenibles</v>
      </c>
      <c r="T16" s="109" t="str">
        <f>IFERROR(INDEX(Programas!$A$3:$U$5,MATCH(Presupuestos!A16,Programas!$A$3:$A$5,0),21),"9 Otros bienes públicos")</f>
        <v>Entornos</v>
      </c>
      <c r="U16" s="51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  <c r="ABY16" s="42"/>
      <c r="ABZ16" s="42"/>
      <c r="ACA16" s="42"/>
      <c r="ACB16" s="42"/>
      <c r="ACC16" s="42"/>
      <c r="ACD16" s="42"/>
      <c r="ACE16" s="42"/>
      <c r="ACF16" s="42"/>
      <c r="ACG16" s="42"/>
      <c r="ACH16" s="42"/>
      <c r="ACI16" s="42"/>
      <c r="ACJ16" s="42"/>
      <c r="ACK16" s="42"/>
      <c r="ACL16" s="42"/>
      <c r="ACM16" s="42"/>
      <c r="ACN16" s="42"/>
      <c r="ACO16" s="42"/>
      <c r="ACP16" s="42"/>
      <c r="ACQ16" s="42"/>
      <c r="ACR16" s="42"/>
      <c r="ACS16" s="42"/>
      <c r="ACT16" s="42"/>
      <c r="ACU16" s="42"/>
      <c r="ACV16" s="42"/>
      <c r="ACW16" s="42"/>
      <c r="ACX16" s="42"/>
      <c r="ACY16" s="42"/>
      <c r="ACZ16" s="42"/>
      <c r="ADA16" s="42"/>
      <c r="ADB16" s="42"/>
      <c r="ADC16" s="42"/>
      <c r="ADD16" s="42"/>
      <c r="ADE16" s="42"/>
      <c r="ADF16" s="42"/>
      <c r="ADG16" s="42"/>
      <c r="ADH16" s="42"/>
      <c r="ADI16" s="42"/>
      <c r="ADJ16" s="42"/>
      <c r="ADK16" s="42"/>
      <c r="ADL16" s="42"/>
      <c r="ADM16" s="42"/>
      <c r="ADN16" s="42"/>
      <c r="ADO16" s="42"/>
      <c r="ADP16" s="42"/>
      <c r="ADQ16" s="42"/>
      <c r="ADR16" s="42"/>
      <c r="ADS16" s="42"/>
      <c r="ADT16" s="42"/>
      <c r="ADU16" s="42"/>
      <c r="ADV16" s="42"/>
      <c r="ADW16" s="42"/>
      <c r="ADX16" s="42"/>
      <c r="ADY16" s="42"/>
      <c r="ADZ16" s="42"/>
      <c r="AEA16" s="42"/>
      <c r="AEB16" s="42"/>
      <c r="AEC16" s="42"/>
      <c r="AED16" s="42"/>
      <c r="AEE16" s="42"/>
      <c r="AEF16" s="42"/>
      <c r="AEG16" s="42"/>
      <c r="AEH16" s="42"/>
      <c r="AEI16" s="42"/>
      <c r="AEJ16" s="42"/>
      <c r="AEK16" s="42"/>
      <c r="AEL16" s="42"/>
      <c r="AEM16" s="42"/>
      <c r="AEN16" s="42"/>
      <c r="AEO16" s="42"/>
      <c r="AEP16" s="42"/>
      <c r="AEQ16" s="42"/>
      <c r="AER16" s="42"/>
      <c r="AES16" s="42"/>
      <c r="AET16" s="42"/>
      <c r="AEU16" s="42"/>
      <c r="AEV16" s="42"/>
      <c r="AEW16" s="42"/>
      <c r="AEX16" s="42"/>
      <c r="AEY16" s="42"/>
      <c r="AEZ16" s="42"/>
      <c r="AFA16" s="42"/>
      <c r="AFB16" s="42"/>
      <c r="AFC16" s="42"/>
      <c r="AFD16" s="42"/>
      <c r="AFE16" s="42"/>
      <c r="AFF16" s="42"/>
      <c r="AFG16" s="42"/>
      <c r="AFH16" s="42"/>
      <c r="AFI16" s="42"/>
      <c r="AFJ16" s="42"/>
      <c r="AFK16" s="42"/>
      <c r="AFL16" s="42"/>
      <c r="AFM16" s="42"/>
      <c r="AFN16" s="42"/>
      <c r="AFO16" s="42"/>
      <c r="AFP16" s="42"/>
      <c r="AFQ16" s="42"/>
      <c r="AFR16" s="42"/>
      <c r="AFS16" s="42"/>
      <c r="AFT16" s="42"/>
      <c r="AFU16" s="42"/>
      <c r="AFV16" s="42"/>
      <c r="AFW16" s="42"/>
      <c r="AFX16" s="42"/>
      <c r="AFY16" s="42"/>
      <c r="AFZ16" s="42"/>
      <c r="AGA16" s="42"/>
      <c r="AGB16" s="42"/>
      <c r="AGC16" s="42"/>
      <c r="AGD16" s="42"/>
      <c r="AGE16" s="42"/>
      <c r="AGF16" s="42"/>
      <c r="AGG16" s="42"/>
      <c r="AGH16" s="42"/>
      <c r="AGI16" s="42"/>
      <c r="AGJ16" s="42"/>
      <c r="AGK16" s="42"/>
      <c r="AGL16" s="42"/>
      <c r="AGM16" s="42"/>
      <c r="AGN16" s="42"/>
      <c r="AGO16" s="42"/>
      <c r="AGP16" s="42"/>
      <c r="AGQ16" s="42"/>
      <c r="AGR16" s="42"/>
      <c r="AGS16" s="42"/>
      <c r="AGT16" s="42"/>
      <c r="AGU16" s="42"/>
      <c r="AGV16" s="42"/>
      <c r="AGW16" s="42"/>
      <c r="AGX16" s="42"/>
      <c r="AGY16" s="42"/>
      <c r="AGZ16" s="42"/>
      <c r="AHA16" s="42"/>
      <c r="AHB16" s="42"/>
      <c r="AHC16" s="42"/>
      <c r="AHD16" s="42"/>
      <c r="AHE16" s="42"/>
      <c r="AHF16" s="42"/>
      <c r="AHG16" s="42"/>
      <c r="AHH16" s="42"/>
      <c r="AHI16" s="42"/>
      <c r="AHJ16" s="42"/>
      <c r="AHK16" s="42"/>
      <c r="AHL16" s="42"/>
      <c r="AHM16" s="42"/>
      <c r="AHN16" s="42"/>
      <c r="AHO16" s="42"/>
      <c r="AHP16" s="42"/>
      <c r="AHQ16" s="42"/>
      <c r="AHR16" s="42"/>
      <c r="AHS16" s="42"/>
      <c r="AHT16" s="42"/>
      <c r="AHU16" s="42"/>
      <c r="AHV16" s="42"/>
      <c r="AHW16" s="42"/>
      <c r="AHX16" s="42"/>
      <c r="AHY16" s="42"/>
      <c r="AHZ16" s="42"/>
      <c r="AIA16" s="42"/>
      <c r="AIB16" s="42"/>
      <c r="AIC16" s="42"/>
      <c r="AID16" s="42"/>
      <c r="AIE16" s="42"/>
      <c r="AIF16" s="42"/>
      <c r="AIG16" s="42"/>
      <c r="AIH16" s="42"/>
      <c r="AII16" s="42"/>
      <c r="AIJ16" s="42"/>
      <c r="AIK16" s="42"/>
      <c r="AIL16" s="42"/>
      <c r="AIM16" s="42"/>
      <c r="AIN16" s="42"/>
      <c r="AIO16" s="42"/>
      <c r="AIP16" s="42"/>
      <c r="AIQ16" s="42"/>
      <c r="AIR16" s="42"/>
      <c r="AIS16" s="42"/>
      <c r="AIT16" s="42"/>
      <c r="AIU16" s="42"/>
      <c r="AIV16" s="42"/>
      <c r="AIW16" s="42"/>
      <c r="AIX16" s="42"/>
      <c r="AIY16" s="42"/>
      <c r="AIZ16" s="42"/>
      <c r="AJA16" s="42"/>
      <c r="AJB16" s="42"/>
      <c r="AJC16" s="42"/>
      <c r="AJD16" s="42"/>
      <c r="AJE16" s="42"/>
      <c r="AJF16" s="42"/>
      <c r="AJG16" s="42"/>
      <c r="AJH16" s="42"/>
      <c r="AJI16" s="42"/>
      <c r="AJJ16" s="42"/>
      <c r="AJK16" s="42"/>
      <c r="AJL16" s="42"/>
      <c r="AJM16" s="42"/>
      <c r="AJN16" s="42"/>
      <c r="AJO16" s="42"/>
      <c r="AJP16" s="42"/>
      <c r="AJQ16" s="42"/>
      <c r="AJR16" s="42"/>
      <c r="AJS16" s="42"/>
      <c r="AJT16" s="42"/>
      <c r="AJU16" s="42"/>
      <c r="AJV16" s="42"/>
      <c r="AJW16" s="42"/>
      <c r="AJX16" s="42"/>
      <c r="AJY16" s="42"/>
      <c r="AJZ16" s="42"/>
      <c r="AKA16" s="42"/>
      <c r="AKB16" s="42"/>
      <c r="AKC16" s="42"/>
      <c r="AKD16" s="42"/>
      <c r="AKE16" s="42"/>
      <c r="AKF16" s="42"/>
      <c r="AKG16" s="42"/>
      <c r="AKH16" s="42"/>
      <c r="AKI16" s="42"/>
      <c r="AKJ16" s="42"/>
      <c r="AKK16" s="42"/>
      <c r="AKL16" s="42"/>
      <c r="AKM16" s="42"/>
      <c r="AKN16" s="42"/>
      <c r="AKO16" s="42"/>
      <c r="AKP16" s="42"/>
      <c r="AKQ16" s="42"/>
      <c r="AKR16" s="42"/>
      <c r="AKS16" s="42"/>
      <c r="AKT16" s="42"/>
      <c r="AKU16" s="42"/>
      <c r="AKV16" s="42"/>
      <c r="AKW16" s="42"/>
      <c r="AKX16" s="42"/>
      <c r="AKY16" s="42"/>
      <c r="AKZ16" s="42"/>
      <c r="ALA16" s="42"/>
      <c r="ALB16" s="42"/>
      <c r="ALC16" s="42"/>
      <c r="ALD16" s="42"/>
      <c r="ALE16" s="42"/>
      <c r="ALF16" s="42"/>
      <c r="ALG16" s="42"/>
      <c r="ALH16" s="42"/>
      <c r="ALI16" s="42"/>
      <c r="ALJ16" s="42"/>
      <c r="ALK16" s="42"/>
      <c r="ALL16" s="42"/>
      <c r="ALM16" s="42"/>
      <c r="ALN16" s="42"/>
      <c r="ALO16" s="42"/>
      <c r="ALP16" s="42"/>
      <c r="ALQ16" s="42"/>
      <c r="ALR16" s="42"/>
      <c r="ALS16" s="42"/>
      <c r="ALT16" s="42"/>
      <c r="ALU16" s="42"/>
      <c r="ALV16" s="42"/>
      <c r="ALW16" s="42"/>
      <c r="ALX16" s="42"/>
      <c r="ALY16" s="42"/>
      <c r="ALZ16" s="42"/>
      <c r="AMA16" s="42"/>
      <c r="AMB16" s="42"/>
      <c r="AMC16" s="42"/>
      <c r="AMD16" s="42"/>
      <c r="AME16" s="42"/>
      <c r="AMF16" s="42"/>
      <c r="AMG16" s="42"/>
      <c r="AMH16" s="42"/>
      <c r="AMI16" s="42"/>
      <c r="AMJ16" s="42"/>
      <c r="AMK16" s="42"/>
      <c r="AML16" s="42"/>
      <c r="AMM16" s="42"/>
      <c r="AMN16" s="42"/>
      <c r="AMO16" s="42"/>
      <c r="AMP16" s="42"/>
      <c r="AMQ16" s="42"/>
      <c r="AMR16" s="42"/>
      <c r="AMS16" s="42"/>
      <c r="AMT16" s="42"/>
      <c r="AMU16" s="42"/>
      <c r="AMV16" s="42"/>
      <c r="AMW16" s="42"/>
      <c r="AMX16" s="42"/>
      <c r="AMY16" s="42"/>
      <c r="AMZ16" s="42"/>
      <c r="ANA16" s="42"/>
      <c r="ANB16" s="42"/>
      <c r="ANC16" s="42"/>
      <c r="AND16" s="42"/>
      <c r="ANE16" s="42"/>
      <c r="ANF16" s="42"/>
      <c r="ANG16" s="42"/>
      <c r="ANH16" s="42"/>
      <c r="ANI16" s="42"/>
      <c r="ANJ16" s="42"/>
      <c r="ANK16" s="42"/>
      <c r="ANL16" s="42"/>
      <c r="ANM16" s="42"/>
      <c r="ANN16" s="42"/>
      <c r="ANO16" s="42"/>
      <c r="ANP16" s="42"/>
      <c r="ANQ16" s="42"/>
      <c r="ANR16" s="42"/>
      <c r="ANS16" s="42"/>
      <c r="ANT16" s="42"/>
      <c r="ANU16" s="42"/>
      <c r="ANV16" s="42"/>
      <c r="ANW16" s="42"/>
      <c r="ANX16" s="42"/>
      <c r="ANY16" s="42"/>
      <c r="ANZ16" s="42"/>
      <c r="AOA16" s="42"/>
      <c r="AOB16" s="42"/>
      <c r="AOC16" s="42"/>
      <c r="AOD16" s="42"/>
      <c r="AOE16" s="42"/>
      <c r="AOF16" s="42"/>
      <c r="AOG16" s="42"/>
      <c r="AOH16" s="42"/>
      <c r="AOI16" s="42"/>
      <c r="AOJ16" s="42"/>
      <c r="AOK16" s="42"/>
      <c r="AOL16" s="42"/>
      <c r="AOM16" s="42"/>
      <c r="AON16" s="42"/>
      <c r="AOO16" s="42"/>
      <c r="AOP16" s="42"/>
      <c r="AOQ16" s="42"/>
      <c r="AOR16" s="42"/>
      <c r="AOS16" s="42"/>
      <c r="AOT16" s="42"/>
      <c r="AOU16" s="42"/>
      <c r="AOV16" s="42"/>
      <c r="AOW16" s="42"/>
      <c r="AOX16" s="42"/>
      <c r="AOY16" s="42"/>
      <c r="AOZ16" s="42"/>
      <c r="APA16" s="42"/>
      <c r="APB16" s="42"/>
      <c r="APC16" s="42"/>
      <c r="APD16" s="42"/>
      <c r="APE16" s="42"/>
      <c r="APF16" s="42"/>
      <c r="APG16" s="42"/>
      <c r="APH16" s="42"/>
      <c r="API16" s="42"/>
      <c r="APJ16" s="42"/>
      <c r="APK16" s="42"/>
      <c r="APL16" s="42"/>
      <c r="APM16" s="42"/>
      <c r="APN16" s="42"/>
      <c r="APO16" s="42"/>
      <c r="APP16" s="42"/>
      <c r="APQ16" s="42"/>
      <c r="APR16" s="42"/>
      <c r="APS16" s="42"/>
      <c r="APT16" s="42"/>
      <c r="APU16" s="42"/>
      <c r="APV16" s="42"/>
      <c r="APW16" s="42"/>
      <c r="APX16" s="42"/>
      <c r="APY16" s="42"/>
      <c r="APZ16" s="42"/>
      <c r="AQA16" s="42"/>
      <c r="AQB16" s="42"/>
      <c r="AQC16" s="42"/>
      <c r="AQD16" s="42"/>
      <c r="AQE16" s="42"/>
      <c r="AQF16" s="42"/>
      <c r="AQG16" s="42"/>
      <c r="AQH16" s="42"/>
      <c r="AQI16" s="42"/>
      <c r="AQJ16" s="42"/>
      <c r="AQK16" s="42"/>
      <c r="AQL16" s="42"/>
      <c r="AQM16" s="42"/>
      <c r="AQN16" s="42"/>
      <c r="AQO16" s="42"/>
      <c r="AQP16" s="42"/>
      <c r="AQQ16" s="42"/>
      <c r="AQR16" s="42"/>
      <c r="AQS16" s="42"/>
      <c r="AQT16" s="42"/>
      <c r="AQU16" s="42"/>
      <c r="AQV16" s="42"/>
      <c r="AQW16" s="42"/>
      <c r="AQX16" s="42"/>
      <c r="AQY16" s="42"/>
      <c r="AQZ16" s="42"/>
      <c r="ARA16" s="42"/>
      <c r="ARB16" s="42"/>
      <c r="ARC16" s="42"/>
      <c r="ARD16" s="42"/>
      <c r="ARE16" s="42"/>
      <c r="ARF16" s="42"/>
      <c r="ARG16" s="42"/>
      <c r="ARH16" s="42"/>
      <c r="ARI16" s="42"/>
      <c r="ARJ16" s="42"/>
      <c r="ARK16" s="42"/>
      <c r="ARL16" s="42"/>
      <c r="ARM16" s="42"/>
      <c r="ARN16" s="42"/>
      <c r="ARO16" s="42"/>
      <c r="ARP16" s="42"/>
      <c r="ARQ16" s="42"/>
      <c r="ARR16" s="42"/>
      <c r="ARS16" s="42"/>
      <c r="ART16" s="42"/>
      <c r="ARU16" s="42"/>
      <c r="ARV16" s="42"/>
      <c r="ARW16" s="42"/>
      <c r="ARX16" s="42"/>
      <c r="ARY16" s="42"/>
      <c r="ARZ16" s="42"/>
      <c r="ASA16" s="42"/>
      <c r="ASB16" s="42"/>
      <c r="ASC16" s="42"/>
      <c r="ASD16" s="42"/>
      <c r="ASE16" s="42"/>
      <c r="ASF16" s="42"/>
      <c r="ASG16" s="42"/>
      <c r="ASH16" s="42"/>
      <c r="ASI16" s="42"/>
      <c r="ASJ16" s="42"/>
      <c r="ASK16" s="42"/>
      <c r="ASL16" s="42"/>
      <c r="ASM16" s="42"/>
      <c r="ASN16" s="42"/>
      <c r="ASO16" s="42"/>
      <c r="ASP16" s="42"/>
      <c r="ASQ16" s="42"/>
      <c r="ASR16" s="42"/>
      <c r="ASS16" s="42"/>
      <c r="AST16" s="42"/>
      <c r="ASU16" s="42"/>
      <c r="ASV16" s="42"/>
      <c r="ASW16" s="42"/>
      <c r="ASX16" s="42"/>
      <c r="ASY16" s="42"/>
      <c r="ASZ16" s="42"/>
      <c r="ATA16" s="42"/>
      <c r="ATB16" s="42"/>
      <c r="ATC16" s="42"/>
      <c r="ATD16" s="42"/>
      <c r="ATE16" s="42"/>
      <c r="ATF16" s="42"/>
      <c r="ATG16" s="42"/>
      <c r="ATH16" s="42"/>
      <c r="ATI16" s="42"/>
      <c r="ATJ16" s="42"/>
      <c r="ATK16" s="42"/>
      <c r="ATL16" s="42"/>
      <c r="ATM16" s="42"/>
      <c r="ATN16" s="42"/>
      <c r="ATO16" s="42"/>
      <c r="ATP16" s="42"/>
      <c r="ATQ16" s="42"/>
      <c r="ATR16" s="42"/>
      <c r="ATS16" s="42"/>
      <c r="ATT16" s="42"/>
      <c r="ATU16" s="42"/>
      <c r="ATV16" s="42"/>
      <c r="ATW16" s="42"/>
      <c r="ATX16" s="42"/>
      <c r="ATY16" s="42"/>
      <c r="ATZ16" s="42"/>
      <c r="AUA16" s="42"/>
      <c r="AUB16" s="42"/>
      <c r="AUC16" s="42"/>
      <c r="AUD16" s="42"/>
      <c r="AUE16" s="42"/>
      <c r="AUF16" s="42"/>
      <c r="AUG16" s="42"/>
      <c r="AUH16" s="42"/>
      <c r="AUI16" s="42"/>
      <c r="AUJ16" s="42"/>
      <c r="AUK16" s="42"/>
      <c r="AUL16" s="42"/>
      <c r="AUM16" s="42"/>
      <c r="AUN16" s="42"/>
      <c r="AUO16" s="42"/>
      <c r="AUP16" s="42"/>
      <c r="AUQ16" s="42"/>
      <c r="AUR16" s="42"/>
      <c r="AUS16" s="42"/>
      <c r="AUT16" s="42"/>
      <c r="AUU16" s="42"/>
      <c r="AUV16" s="42"/>
      <c r="AUW16" s="42"/>
      <c r="AUX16" s="42"/>
      <c r="AUY16" s="42"/>
      <c r="AUZ16" s="42"/>
      <c r="AVA16" s="42"/>
      <c r="AVB16" s="42"/>
      <c r="AVC16" s="42"/>
      <c r="AVD16" s="42"/>
      <c r="AVE16" s="42"/>
      <c r="AVF16" s="42"/>
      <c r="AVG16" s="42"/>
      <c r="AVH16" s="42"/>
      <c r="AVI16" s="42"/>
      <c r="AVJ16" s="42"/>
      <c r="AVK16" s="42"/>
      <c r="AVL16" s="42"/>
      <c r="AVM16" s="42"/>
      <c r="AVN16" s="42"/>
      <c r="AVO16" s="42"/>
      <c r="AVP16" s="42"/>
      <c r="AVQ16" s="42"/>
      <c r="AVR16" s="42"/>
      <c r="AVS16" s="42"/>
      <c r="AVT16" s="42"/>
      <c r="AVU16" s="42"/>
      <c r="AVV16" s="42"/>
      <c r="AVW16" s="42"/>
      <c r="AVX16" s="42"/>
      <c r="AVY16" s="42"/>
      <c r="AVZ16" s="42"/>
      <c r="AWA16" s="42"/>
      <c r="AWB16" s="42"/>
      <c r="AWC16" s="42"/>
      <c r="AWD16" s="42"/>
      <c r="AWE16" s="42"/>
      <c r="AWF16" s="42"/>
      <c r="AWG16" s="42"/>
      <c r="AWH16" s="42"/>
      <c r="AWI16" s="42"/>
      <c r="AWJ16" s="42"/>
      <c r="AWK16" s="42"/>
      <c r="AWL16" s="42"/>
      <c r="AWM16" s="42"/>
      <c r="AWN16" s="42"/>
      <c r="AWO16" s="42"/>
      <c r="AWP16" s="42"/>
      <c r="AWQ16" s="42"/>
      <c r="AWR16" s="42"/>
      <c r="AWS16" s="42"/>
      <c r="AWT16" s="42"/>
      <c r="AWU16" s="42"/>
      <c r="AWV16" s="42"/>
      <c r="AWW16" s="42"/>
      <c r="AWX16" s="42"/>
      <c r="AWY16" s="42"/>
      <c r="AWZ16" s="42"/>
      <c r="AXA16" s="42"/>
      <c r="AXB16" s="42"/>
      <c r="AXC16" s="42"/>
      <c r="AXD16" s="42"/>
      <c r="AXE16" s="42"/>
      <c r="AXF16" s="42"/>
      <c r="AXG16" s="42"/>
      <c r="AXH16" s="42"/>
      <c r="AXI16" s="42"/>
      <c r="AXJ16" s="42"/>
      <c r="AXK16" s="42"/>
      <c r="AXL16" s="42"/>
      <c r="AXM16" s="42"/>
      <c r="AXN16" s="42"/>
      <c r="AXO16" s="42"/>
      <c r="AXP16" s="42"/>
      <c r="AXQ16" s="42"/>
      <c r="AXR16" s="42"/>
      <c r="AXS16" s="42"/>
      <c r="AXT16" s="42"/>
      <c r="AXU16" s="42"/>
      <c r="AXV16" s="42"/>
      <c r="AXW16" s="42"/>
      <c r="AXX16" s="42"/>
      <c r="AXY16" s="42"/>
      <c r="AXZ16" s="42"/>
      <c r="AYA16" s="42"/>
      <c r="AYB16" s="42"/>
      <c r="AYC16" s="42"/>
      <c r="AYD16" s="42"/>
      <c r="AYE16" s="42"/>
      <c r="AYF16" s="42"/>
      <c r="AYG16" s="42"/>
      <c r="AYH16" s="42"/>
      <c r="AYI16" s="42"/>
      <c r="AYJ16" s="42"/>
      <c r="AYK16" s="42"/>
      <c r="AYL16" s="42"/>
      <c r="AYM16" s="42"/>
      <c r="AYN16" s="42"/>
      <c r="AYO16" s="42"/>
      <c r="AYP16" s="42"/>
      <c r="AYQ16" s="42"/>
      <c r="AYR16" s="42"/>
      <c r="AYS16" s="42"/>
      <c r="AYT16" s="42"/>
      <c r="AYU16" s="42"/>
      <c r="AYV16" s="42"/>
      <c r="AYW16" s="42"/>
      <c r="AYX16" s="42"/>
      <c r="AYY16" s="42"/>
      <c r="AYZ16" s="42"/>
      <c r="AZA16" s="42"/>
      <c r="AZB16" s="42"/>
      <c r="AZC16" s="42"/>
      <c r="AZD16" s="42"/>
      <c r="AZE16" s="42"/>
      <c r="AZF16" s="42"/>
      <c r="AZG16" s="42"/>
      <c r="AZH16" s="42"/>
      <c r="AZI16" s="42"/>
      <c r="AZJ16" s="42"/>
      <c r="AZK16" s="42"/>
      <c r="AZL16" s="42"/>
      <c r="AZM16" s="42"/>
      <c r="AZN16" s="42"/>
      <c r="AZO16" s="42"/>
      <c r="AZP16" s="42"/>
      <c r="AZQ16" s="42"/>
      <c r="AZR16" s="42"/>
      <c r="AZS16" s="42"/>
      <c r="AZT16" s="42"/>
      <c r="AZU16" s="42"/>
      <c r="AZV16" s="42"/>
      <c r="AZW16" s="42"/>
      <c r="AZX16" s="42"/>
      <c r="AZY16" s="42"/>
      <c r="AZZ16" s="42"/>
      <c r="BAA16" s="42"/>
      <c r="BAB16" s="42"/>
      <c r="BAC16" s="42"/>
      <c r="BAD16" s="42"/>
      <c r="BAE16" s="42"/>
      <c r="BAF16" s="42"/>
      <c r="BAG16" s="42"/>
      <c r="BAH16" s="42"/>
      <c r="BAI16" s="42"/>
      <c r="BAJ16" s="42"/>
      <c r="BAK16" s="42"/>
      <c r="BAL16" s="42"/>
      <c r="BAM16" s="42"/>
      <c r="BAN16" s="42"/>
      <c r="BAO16" s="42"/>
      <c r="BAP16" s="42"/>
      <c r="BAQ16" s="42"/>
      <c r="BAR16" s="42"/>
      <c r="BAS16" s="42"/>
      <c r="BAT16" s="42"/>
      <c r="BAU16" s="42"/>
      <c r="BAV16" s="42"/>
      <c r="BAW16" s="42"/>
      <c r="BAX16" s="42"/>
      <c r="BAY16" s="42"/>
      <c r="BAZ16" s="42"/>
      <c r="BBA16" s="42"/>
      <c r="BBB16" s="42"/>
      <c r="BBC16" s="42"/>
      <c r="BBD16" s="42"/>
      <c r="BBE16" s="42"/>
      <c r="BBF16" s="42"/>
      <c r="BBG16" s="42"/>
      <c r="BBH16" s="42"/>
      <c r="BBI16" s="42"/>
      <c r="BBJ16" s="42"/>
      <c r="BBK16" s="42"/>
      <c r="BBL16" s="42"/>
      <c r="BBM16" s="42"/>
      <c r="BBN16" s="42"/>
      <c r="BBO16" s="42"/>
      <c r="BBP16" s="42"/>
      <c r="BBQ16" s="42"/>
      <c r="BBR16" s="42"/>
      <c r="BBS16" s="42"/>
      <c r="BBT16" s="42"/>
      <c r="BBU16" s="42"/>
      <c r="BBV16" s="42"/>
      <c r="BBW16" s="42"/>
      <c r="BBX16" s="42"/>
      <c r="BBY16" s="42"/>
      <c r="BBZ16" s="42"/>
      <c r="BCA16" s="42"/>
      <c r="BCB16" s="42"/>
      <c r="BCC16" s="42"/>
      <c r="BCD16" s="42"/>
      <c r="BCE16" s="42"/>
      <c r="BCF16" s="42"/>
      <c r="BCG16" s="42"/>
      <c r="BCH16" s="42"/>
      <c r="BCI16" s="42"/>
      <c r="BCJ16" s="42"/>
      <c r="BCK16" s="42"/>
      <c r="BCL16" s="42"/>
      <c r="BCM16" s="42"/>
      <c r="BCN16" s="42"/>
      <c r="BCO16" s="42"/>
      <c r="BCP16" s="42"/>
      <c r="BCQ16" s="42"/>
      <c r="BCR16" s="42"/>
      <c r="BCS16" s="42"/>
      <c r="BCT16" s="42"/>
      <c r="BCU16" s="42"/>
    </row>
    <row r="17" spans="1:1451" s="43" customFormat="1" ht="50" customHeight="1" thickBot="1">
      <c r="A17" s="61" t="s">
        <v>127</v>
      </c>
      <c r="B17" s="53" t="s">
        <v>46</v>
      </c>
      <c r="C17" s="17" t="s">
        <v>126</v>
      </c>
      <c r="D17" s="21">
        <v>20000</v>
      </c>
      <c r="E17" s="54">
        <f t="shared" si="1"/>
        <v>1</v>
      </c>
      <c r="F17" s="55">
        <f t="shared" si="2"/>
        <v>20000</v>
      </c>
      <c r="G17" s="50">
        <f>IF(E17=0,0,INDEX(Programas!$A$3:$Q$5,MATCH(Presupuestos!A17,Programas!$A$3:$A$5,0),2)*F17)</f>
        <v>5000</v>
      </c>
      <c r="H17" s="50">
        <f>IF(E17=0,0,INDEX(Programas!$A$3:$Q$5,MATCH(Presupuestos!A17,Programas!$A$3:$A$5,0),3)*F17)</f>
        <v>0</v>
      </c>
      <c r="I17" s="50">
        <f>IF(E17=0,0,INDEX(Programas!$A$3:$Q$5,MATCH(Presupuestos!A17,Programas!$A$3:$A$5,0),4)*F17)</f>
        <v>0</v>
      </c>
      <c r="J17" s="50">
        <f>IF(E17=0,0,INDEX(Programas!$A$3:$Q$5,MATCH(Presupuestos!A17,Programas!$A$3:$A$5,0),5)*F17)</f>
        <v>15000</v>
      </c>
      <c r="K17" s="50">
        <f>IF(E17=0,0,INDEX(Programas!$A$3:$Q$5,MATCH(Presupuestos!A17,Programas!$A$3:$A$5,0),6)*F17)</f>
        <v>0</v>
      </c>
      <c r="L17" s="52">
        <f t="shared" si="3"/>
        <v>7610</v>
      </c>
      <c r="M17" s="69">
        <f>IF(E17=0,0,INDEX(Programas!$A$3:$Q$5,MATCH(Presupuestos!A17,Programas!$A$3:$A$5,0),13)*F17)</f>
        <v>5000</v>
      </c>
      <c r="N17" s="70">
        <f>IF(E17=0,0,INDEX(Programas!$A$3:$Q$5,MATCH(Presupuestos!A17,Programas!$A$3:$A$5,0),14)*F17)</f>
        <v>0</v>
      </c>
      <c r="O17" s="71">
        <f>IF(E17=0,0,INDEX(Programas!$A$3:$Q$5,MATCH(Presupuestos!A17,Programas!$A$3:$A$5,0),15)*F17)</f>
        <v>2610</v>
      </c>
      <c r="P17" s="72">
        <f>IF(E17=0,0,INDEX(Programas!$A$3:$Q$5,MATCH(Presupuestos!A17,Programas!$A$3:$A$5,0),16)*F17)</f>
        <v>0</v>
      </c>
      <c r="Q17" s="106" t="str">
        <f>IFERROR(INDEX(Programas!$A$3:$T$5,MATCH(Presupuestos!A17,Programas!$A$3:$A$5,0),18),"9 Otros bienes públicos")</f>
        <v xml:space="preserve">1 Derecho a la supervivencia </v>
      </c>
      <c r="R17" s="107" t="str">
        <f>IFERROR(INDEX(Programas!$A$3:$T$5,MATCH(Presupuestos!A17,Programas!$A$3:$A$5,0),19),"9 Otros bienes públicos")</f>
        <v>12 Vivienda e infraestructuras básicas</v>
      </c>
      <c r="S17" s="108" t="str">
        <f>IFERROR(INDEX(Programas!$A$3:$T$5,MATCH(Presupuestos!A17,Programas!$A$3:$A$5,0),20),"9 Otros bienes públicos")</f>
        <v>11 Ciudades y Comunidades Sostenibles</v>
      </c>
      <c r="T17" s="109" t="str">
        <f>IFERROR(INDEX(Programas!$A$3:$U$5,MATCH(Presupuestos!A17,Programas!$A$3:$A$5,0),21),"9 Otros bienes públicos")</f>
        <v>Entornos</v>
      </c>
      <c r="U17" s="51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  <c r="KN17" s="42"/>
      <c r="KO17" s="42"/>
      <c r="KP17" s="42"/>
      <c r="KQ17" s="42"/>
      <c r="KR17" s="42"/>
      <c r="KS17" s="42"/>
      <c r="KT17" s="42"/>
      <c r="KU17" s="42"/>
      <c r="KV17" s="42"/>
      <c r="KW17" s="42"/>
      <c r="KX17" s="42"/>
      <c r="KY17" s="42"/>
      <c r="KZ17" s="42"/>
      <c r="LA17" s="42"/>
      <c r="LB17" s="42"/>
      <c r="LC17" s="42"/>
      <c r="LD17" s="42"/>
      <c r="LE17" s="42"/>
      <c r="LF17" s="42"/>
      <c r="LG17" s="42"/>
      <c r="LH17" s="42"/>
      <c r="LI17" s="42"/>
      <c r="LJ17" s="42"/>
      <c r="LK17" s="42"/>
      <c r="LL17" s="42"/>
      <c r="LM17" s="42"/>
      <c r="LN17" s="42"/>
      <c r="LO17" s="42"/>
      <c r="LP17" s="42"/>
      <c r="LQ17" s="42"/>
      <c r="LR17" s="42"/>
      <c r="LS17" s="42"/>
      <c r="LT17" s="42"/>
      <c r="LU17" s="42"/>
      <c r="LV17" s="42"/>
      <c r="LW17" s="42"/>
      <c r="LX17" s="42"/>
      <c r="LY17" s="42"/>
      <c r="LZ17" s="42"/>
      <c r="MA17" s="42"/>
      <c r="MB17" s="42"/>
      <c r="MC17" s="42"/>
      <c r="MD17" s="42"/>
      <c r="ME17" s="42"/>
      <c r="MF17" s="42"/>
      <c r="MG17" s="42"/>
      <c r="MH17" s="42"/>
      <c r="MI17" s="42"/>
      <c r="MJ17" s="42"/>
      <c r="MK17" s="42"/>
      <c r="ML17" s="42"/>
      <c r="MM17" s="42"/>
      <c r="MN17" s="42"/>
      <c r="MO17" s="42"/>
      <c r="MP17" s="42"/>
      <c r="MQ17" s="42"/>
      <c r="MR17" s="42"/>
      <c r="MS17" s="42"/>
      <c r="MT17" s="42"/>
      <c r="MU17" s="42"/>
      <c r="MV17" s="42"/>
      <c r="MW17" s="42"/>
      <c r="MX17" s="42"/>
      <c r="MY17" s="42"/>
      <c r="MZ17" s="42"/>
      <c r="NA17" s="42"/>
      <c r="NB17" s="42"/>
      <c r="NC17" s="42"/>
      <c r="ND17" s="42"/>
      <c r="NE17" s="42"/>
      <c r="NF17" s="42"/>
      <c r="NG17" s="42"/>
      <c r="NH17" s="42"/>
      <c r="NI17" s="42"/>
      <c r="NJ17" s="42"/>
      <c r="NK17" s="42"/>
      <c r="NL17" s="42"/>
      <c r="NM17" s="42"/>
      <c r="NN17" s="42"/>
      <c r="NO17" s="42"/>
      <c r="NP17" s="42"/>
      <c r="NQ17" s="42"/>
      <c r="NR17" s="42"/>
      <c r="NS17" s="42"/>
      <c r="NT17" s="42"/>
      <c r="NU17" s="42"/>
      <c r="NV17" s="42"/>
      <c r="NW17" s="42"/>
      <c r="NX17" s="42"/>
      <c r="NY17" s="42"/>
      <c r="NZ17" s="42"/>
      <c r="OA17" s="42"/>
      <c r="OB17" s="42"/>
      <c r="OC17" s="42"/>
      <c r="OD17" s="42"/>
      <c r="OE17" s="42"/>
      <c r="OF17" s="42"/>
      <c r="OG17" s="42"/>
      <c r="OH17" s="42"/>
      <c r="OI17" s="42"/>
      <c r="OJ17" s="42"/>
      <c r="OK17" s="42"/>
      <c r="OL17" s="42"/>
      <c r="OM17" s="42"/>
      <c r="ON17" s="42"/>
      <c r="OO17" s="42"/>
      <c r="OP17" s="42"/>
      <c r="OQ17" s="42"/>
      <c r="OR17" s="42"/>
      <c r="OS17" s="42"/>
      <c r="OT17" s="42"/>
      <c r="OU17" s="42"/>
      <c r="OV17" s="42"/>
      <c r="OW17" s="42"/>
      <c r="OX17" s="42"/>
      <c r="OY17" s="42"/>
      <c r="OZ17" s="42"/>
      <c r="PA17" s="42"/>
      <c r="PB17" s="42"/>
      <c r="PC17" s="42"/>
      <c r="PD17" s="42"/>
      <c r="PE17" s="42"/>
      <c r="PF17" s="42"/>
      <c r="PG17" s="42"/>
      <c r="PH17" s="42"/>
      <c r="PI17" s="42"/>
      <c r="PJ17" s="42"/>
      <c r="PK17" s="42"/>
      <c r="PL17" s="42"/>
      <c r="PM17" s="42"/>
      <c r="PN17" s="42"/>
      <c r="PO17" s="42"/>
      <c r="PP17" s="42"/>
      <c r="PQ17" s="42"/>
      <c r="PR17" s="42"/>
      <c r="PS17" s="42"/>
      <c r="PT17" s="42"/>
      <c r="PU17" s="42"/>
      <c r="PV17" s="42"/>
      <c r="PW17" s="42"/>
      <c r="PX17" s="42"/>
      <c r="PY17" s="42"/>
      <c r="PZ17" s="42"/>
      <c r="QA17" s="42"/>
      <c r="QB17" s="42"/>
      <c r="QC17" s="42"/>
      <c r="QD17" s="42"/>
      <c r="QE17" s="42"/>
      <c r="QF17" s="42"/>
      <c r="QG17" s="42"/>
      <c r="QH17" s="42"/>
      <c r="QI17" s="42"/>
      <c r="QJ17" s="42"/>
      <c r="QK17" s="42"/>
      <c r="QL17" s="42"/>
      <c r="QM17" s="42"/>
      <c r="QN17" s="42"/>
      <c r="QO17" s="42"/>
      <c r="QP17" s="42"/>
      <c r="QQ17" s="42"/>
      <c r="QR17" s="42"/>
      <c r="QS17" s="42"/>
      <c r="QT17" s="42"/>
      <c r="QU17" s="42"/>
      <c r="QV17" s="42"/>
      <c r="QW17" s="42"/>
      <c r="QX17" s="42"/>
      <c r="QY17" s="42"/>
      <c r="QZ17" s="42"/>
      <c r="RA17" s="42"/>
      <c r="RB17" s="42"/>
      <c r="RC17" s="42"/>
      <c r="RD17" s="42"/>
      <c r="RE17" s="42"/>
      <c r="RF17" s="42"/>
      <c r="RG17" s="42"/>
      <c r="RH17" s="42"/>
      <c r="RI17" s="42"/>
      <c r="RJ17" s="42"/>
      <c r="RK17" s="42"/>
      <c r="RL17" s="42"/>
      <c r="RM17" s="42"/>
      <c r="RN17" s="42"/>
      <c r="RO17" s="42"/>
      <c r="RP17" s="42"/>
      <c r="RQ17" s="42"/>
      <c r="RR17" s="42"/>
      <c r="RS17" s="42"/>
      <c r="RT17" s="42"/>
      <c r="RU17" s="42"/>
      <c r="RV17" s="42"/>
      <c r="RW17" s="42"/>
      <c r="RX17" s="42"/>
      <c r="RY17" s="42"/>
      <c r="RZ17" s="42"/>
      <c r="SA17" s="42"/>
      <c r="SB17" s="42"/>
      <c r="SC17" s="42"/>
      <c r="SD17" s="42"/>
      <c r="SE17" s="42"/>
      <c r="SF17" s="42"/>
      <c r="SG17" s="42"/>
      <c r="SH17" s="42"/>
      <c r="SI17" s="42"/>
      <c r="SJ17" s="42"/>
      <c r="SK17" s="42"/>
      <c r="SL17" s="42"/>
      <c r="SM17" s="42"/>
      <c r="SN17" s="42"/>
      <c r="SO17" s="42"/>
      <c r="SP17" s="42"/>
      <c r="SQ17" s="42"/>
      <c r="SR17" s="42"/>
      <c r="SS17" s="42"/>
      <c r="ST17" s="42"/>
      <c r="SU17" s="42"/>
      <c r="SV17" s="42"/>
      <c r="SW17" s="42"/>
      <c r="SX17" s="42"/>
      <c r="SY17" s="42"/>
      <c r="SZ17" s="42"/>
      <c r="TA17" s="42"/>
      <c r="TB17" s="42"/>
      <c r="TC17" s="42"/>
      <c r="TD17" s="42"/>
      <c r="TE17" s="42"/>
      <c r="TF17" s="42"/>
      <c r="TG17" s="42"/>
      <c r="TH17" s="42"/>
      <c r="TI17" s="42"/>
      <c r="TJ17" s="42"/>
      <c r="TK17" s="42"/>
      <c r="TL17" s="42"/>
      <c r="TM17" s="42"/>
      <c r="TN17" s="42"/>
      <c r="TO17" s="42"/>
      <c r="TP17" s="42"/>
      <c r="TQ17" s="42"/>
      <c r="TR17" s="42"/>
      <c r="TS17" s="42"/>
      <c r="TT17" s="42"/>
      <c r="TU17" s="42"/>
      <c r="TV17" s="42"/>
      <c r="TW17" s="42"/>
      <c r="TX17" s="42"/>
      <c r="TY17" s="42"/>
      <c r="TZ17" s="42"/>
      <c r="UA17" s="42"/>
      <c r="UB17" s="42"/>
      <c r="UC17" s="42"/>
      <c r="UD17" s="42"/>
      <c r="UE17" s="42"/>
      <c r="UF17" s="42"/>
      <c r="UG17" s="42"/>
      <c r="UH17" s="42"/>
      <c r="UI17" s="42"/>
      <c r="UJ17" s="42"/>
      <c r="UK17" s="42"/>
      <c r="UL17" s="42"/>
      <c r="UM17" s="42"/>
      <c r="UN17" s="42"/>
      <c r="UO17" s="42"/>
      <c r="UP17" s="42"/>
      <c r="UQ17" s="42"/>
      <c r="UR17" s="42"/>
      <c r="US17" s="42"/>
      <c r="UT17" s="42"/>
      <c r="UU17" s="42"/>
      <c r="UV17" s="42"/>
      <c r="UW17" s="42"/>
      <c r="UX17" s="42"/>
      <c r="UY17" s="42"/>
      <c r="UZ17" s="42"/>
      <c r="VA17" s="42"/>
      <c r="VB17" s="42"/>
      <c r="VC17" s="42"/>
      <c r="VD17" s="42"/>
      <c r="VE17" s="42"/>
      <c r="VF17" s="42"/>
      <c r="VG17" s="42"/>
      <c r="VH17" s="42"/>
      <c r="VI17" s="42"/>
      <c r="VJ17" s="42"/>
      <c r="VK17" s="42"/>
      <c r="VL17" s="42"/>
      <c r="VM17" s="42"/>
      <c r="VN17" s="42"/>
      <c r="VO17" s="42"/>
      <c r="VP17" s="42"/>
      <c r="VQ17" s="42"/>
      <c r="VR17" s="42"/>
      <c r="VS17" s="42"/>
      <c r="VT17" s="42"/>
      <c r="VU17" s="42"/>
      <c r="VV17" s="42"/>
      <c r="VW17" s="42"/>
      <c r="VX17" s="42"/>
      <c r="VY17" s="42"/>
      <c r="VZ17" s="42"/>
      <c r="WA17" s="42"/>
      <c r="WB17" s="42"/>
      <c r="WC17" s="42"/>
      <c r="WD17" s="42"/>
      <c r="WE17" s="42"/>
      <c r="WF17" s="42"/>
      <c r="WG17" s="42"/>
      <c r="WH17" s="42"/>
      <c r="WI17" s="42"/>
      <c r="WJ17" s="42"/>
      <c r="WK17" s="42"/>
      <c r="WL17" s="42"/>
      <c r="WM17" s="42"/>
      <c r="WN17" s="42"/>
      <c r="WO17" s="42"/>
      <c r="WP17" s="42"/>
      <c r="WQ17" s="42"/>
      <c r="WR17" s="42"/>
      <c r="WS17" s="42"/>
      <c r="WT17" s="42"/>
      <c r="WU17" s="42"/>
      <c r="WV17" s="42"/>
      <c r="WW17" s="42"/>
      <c r="WX17" s="42"/>
      <c r="WY17" s="42"/>
      <c r="WZ17" s="42"/>
      <c r="XA17" s="42"/>
      <c r="XB17" s="42"/>
      <c r="XC17" s="42"/>
      <c r="XD17" s="42"/>
      <c r="XE17" s="42"/>
      <c r="XF17" s="42"/>
      <c r="XG17" s="42"/>
      <c r="XH17" s="42"/>
      <c r="XI17" s="42"/>
      <c r="XJ17" s="42"/>
      <c r="XK17" s="42"/>
      <c r="XL17" s="42"/>
      <c r="XM17" s="42"/>
      <c r="XN17" s="42"/>
      <c r="XO17" s="42"/>
      <c r="XP17" s="42"/>
      <c r="XQ17" s="42"/>
      <c r="XR17" s="42"/>
      <c r="XS17" s="42"/>
      <c r="XT17" s="42"/>
      <c r="XU17" s="42"/>
      <c r="XV17" s="42"/>
      <c r="XW17" s="42"/>
      <c r="XX17" s="42"/>
      <c r="XY17" s="42"/>
      <c r="XZ17" s="42"/>
      <c r="YA17" s="42"/>
      <c r="YB17" s="42"/>
      <c r="YC17" s="42"/>
      <c r="YD17" s="42"/>
      <c r="YE17" s="42"/>
      <c r="YF17" s="42"/>
      <c r="YG17" s="42"/>
      <c r="YH17" s="42"/>
      <c r="YI17" s="42"/>
      <c r="YJ17" s="42"/>
      <c r="YK17" s="42"/>
      <c r="YL17" s="42"/>
      <c r="YM17" s="42"/>
      <c r="YN17" s="42"/>
      <c r="YO17" s="42"/>
      <c r="YP17" s="42"/>
      <c r="YQ17" s="42"/>
      <c r="YR17" s="42"/>
      <c r="YS17" s="42"/>
      <c r="YT17" s="42"/>
      <c r="YU17" s="42"/>
      <c r="YV17" s="42"/>
      <c r="YW17" s="42"/>
      <c r="YX17" s="42"/>
      <c r="YY17" s="42"/>
      <c r="YZ17" s="42"/>
      <c r="ZA17" s="42"/>
      <c r="ZB17" s="42"/>
      <c r="ZC17" s="42"/>
      <c r="ZD17" s="42"/>
      <c r="ZE17" s="42"/>
      <c r="ZF17" s="42"/>
      <c r="ZG17" s="42"/>
      <c r="ZH17" s="42"/>
      <c r="ZI17" s="42"/>
      <c r="ZJ17" s="42"/>
      <c r="ZK17" s="42"/>
      <c r="ZL17" s="42"/>
      <c r="ZM17" s="42"/>
      <c r="ZN17" s="42"/>
      <c r="ZO17" s="42"/>
      <c r="ZP17" s="42"/>
      <c r="ZQ17" s="42"/>
      <c r="ZR17" s="42"/>
      <c r="ZS17" s="42"/>
      <c r="ZT17" s="42"/>
      <c r="ZU17" s="42"/>
      <c r="ZV17" s="42"/>
      <c r="ZW17" s="42"/>
      <c r="ZX17" s="42"/>
      <c r="ZY17" s="42"/>
      <c r="ZZ17" s="42"/>
      <c r="AAA17" s="42"/>
      <c r="AAB17" s="42"/>
      <c r="AAC17" s="42"/>
      <c r="AAD17" s="42"/>
      <c r="AAE17" s="42"/>
      <c r="AAF17" s="42"/>
      <c r="AAG17" s="42"/>
      <c r="AAH17" s="42"/>
      <c r="AAI17" s="42"/>
      <c r="AAJ17" s="42"/>
      <c r="AAK17" s="42"/>
      <c r="AAL17" s="42"/>
      <c r="AAM17" s="42"/>
      <c r="AAN17" s="42"/>
      <c r="AAO17" s="42"/>
      <c r="AAP17" s="42"/>
      <c r="AAQ17" s="42"/>
      <c r="AAR17" s="42"/>
      <c r="AAS17" s="42"/>
      <c r="AAT17" s="42"/>
      <c r="AAU17" s="42"/>
      <c r="AAV17" s="42"/>
      <c r="AAW17" s="42"/>
      <c r="AAX17" s="42"/>
      <c r="AAY17" s="42"/>
      <c r="AAZ17" s="42"/>
      <c r="ABA17" s="42"/>
      <c r="ABB17" s="42"/>
      <c r="ABC17" s="42"/>
      <c r="ABD17" s="42"/>
      <c r="ABE17" s="42"/>
      <c r="ABF17" s="42"/>
      <c r="ABG17" s="42"/>
      <c r="ABH17" s="42"/>
      <c r="ABI17" s="42"/>
      <c r="ABJ17" s="42"/>
      <c r="ABK17" s="42"/>
      <c r="ABL17" s="42"/>
      <c r="ABM17" s="42"/>
      <c r="ABN17" s="42"/>
      <c r="ABO17" s="42"/>
      <c r="ABP17" s="42"/>
      <c r="ABQ17" s="42"/>
      <c r="ABR17" s="42"/>
      <c r="ABS17" s="42"/>
      <c r="ABT17" s="42"/>
      <c r="ABU17" s="42"/>
      <c r="ABV17" s="42"/>
      <c r="ABW17" s="42"/>
      <c r="ABX17" s="42"/>
      <c r="ABY17" s="42"/>
      <c r="ABZ17" s="42"/>
      <c r="ACA17" s="42"/>
      <c r="ACB17" s="42"/>
      <c r="ACC17" s="42"/>
      <c r="ACD17" s="42"/>
      <c r="ACE17" s="42"/>
      <c r="ACF17" s="42"/>
      <c r="ACG17" s="42"/>
      <c r="ACH17" s="42"/>
      <c r="ACI17" s="42"/>
      <c r="ACJ17" s="42"/>
      <c r="ACK17" s="42"/>
      <c r="ACL17" s="42"/>
      <c r="ACM17" s="42"/>
      <c r="ACN17" s="42"/>
      <c r="ACO17" s="42"/>
      <c r="ACP17" s="42"/>
      <c r="ACQ17" s="42"/>
      <c r="ACR17" s="42"/>
      <c r="ACS17" s="42"/>
      <c r="ACT17" s="42"/>
      <c r="ACU17" s="42"/>
      <c r="ACV17" s="42"/>
      <c r="ACW17" s="42"/>
      <c r="ACX17" s="42"/>
      <c r="ACY17" s="42"/>
      <c r="ACZ17" s="42"/>
      <c r="ADA17" s="42"/>
      <c r="ADB17" s="42"/>
      <c r="ADC17" s="42"/>
      <c r="ADD17" s="42"/>
      <c r="ADE17" s="42"/>
      <c r="ADF17" s="42"/>
      <c r="ADG17" s="42"/>
      <c r="ADH17" s="42"/>
      <c r="ADI17" s="42"/>
      <c r="ADJ17" s="42"/>
      <c r="ADK17" s="42"/>
      <c r="ADL17" s="42"/>
      <c r="ADM17" s="42"/>
      <c r="ADN17" s="42"/>
      <c r="ADO17" s="42"/>
      <c r="ADP17" s="42"/>
      <c r="ADQ17" s="42"/>
      <c r="ADR17" s="42"/>
      <c r="ADS17" s="42"/>
      <c r="ADT17" s="42"/>
      <c r="ADU17" s="42"/>
      <c r="ADV17" s="42"/>
      <c r="ADW17" s="42"/>
      <c r="ADX17" s="42"/>
      <c r="ADY17" s="42"/>
      <c r="ADZ17" s="42"/>
      <c r="AEA17" s="42"/>
      <c r="AEB17" s="42"/>
      <c r="AEC17" s="42"/>
      <c r="AED17" s="42"/>
      <c r="AEE17" s="42"/>
      <c r="AEF17" s="42"/>
      <c r="AEG17" s="42"/>
      <c r="AEH17" s="42"/>
      <c r="AEI17" s="42"/>
      <c r="AEJ17" s="42"/>
      <c r="AEK17" s="42"/>
      <c r="AEL17" s="42"/>
      <c r="AEM17" s="42"/>
      <c r="AEN17" s="42"/>
      <c r="AEO17" s="42"/>
      <c r="AEP17" s="42"/>
      <c r="AEQ17" s="42"/>
      <c r="AER17" s="42"/>
      <c r="AES17" s="42"/>
      <c r="AET17" s="42"/>
      <c r="AEU17" s="42"/>
      <c r="AEV17" s="42"/>
      <c r="AEW17" s="42"/>
      <c r="AEX17" s="42"/>
      <c r="AEY17" s="42"/>
      <c r="AEZ17" s="42"/>
      <c r="AFA17" s="42"/>
      <c r="AFB17" s="42"/>
      <c r="AFC17" s="42"/>
      <c r="AFD17" s="42"/>
      <c r="AFE17" s="42"/>
      <c r="AFF17" s="42"/>
      <c r="AFG17" s="42"/>
      <c r="AFH17" s="42"/>
      <c r="AFI17" s="42"/>
      <c r="AFJ17" s="42"/>
      <c r="AFK17" s="42"/>
      <c r="AFL17" s="42"/>
      <c r="AFM17" s="42"/>
      <c r="AFN17" s="42"/>
      <c r="AFO17" s="42"/>
      <c r="AFP17" s="42"/>
      <c r="AFQ17" s="42"/>
      <c r="AFR17" s="42"/>
      <c r="AFS17" s="42"/>
      <c r="AFT17" s="42"/>
      <c r="AFU17" s="42"/>
      <c r="AFV17" s="42"/>
      <c r="AFW17" s="42"/>
      <c r="AFX17" s="42"/>
      <c r="AFY17" s="42"/>
      <c r="AFZ17" s="42"/>
      <c r="AGA17" s="42"/>
      <c r="AGB17" s="42"/>
      <c r="AGC17" s="42"/>
      <c r="AGD17" s="42"/>
      <c r="AGE17" s="42"/>
      <c r="AGF17" s="42"/>
      <c r="AGG17" s="42"/>
      <c r="AGH17" s="42"/>
      <c r="AGI17" s="42"/>
      <c r="AGJ17" s="42"/>
      <c r="AGK17" s="42"/>
      <c r="AGL17" s="42"/>
      <c r="AGM17" s="42"/>
      <c r="AGN17" s="42"/>
      <c r="AGO17" s="42"/>
      <c r="AGP17" s="42"/>
      <c r="AGQ17" s="42"/>
      <c r="AGR17" s="42"/>
      <c r="AGS17" s="42"/>
      <c r="AGT17" s="42"/>
      <c r="AGU17" s="42"/>
      <c r="AGV17" s="42"/>
      <c r="AGW17" s="42"/>
      <c r="AGX17" s="42"/>
      <c r="AGY17" s="42"/>
      <c r="AGZ17" s="42"/>
      <c r="AHA17" s="42"/>
      <c r="AHB17" s="42"/>
      <c r="AHC17" s="42"/>
      <c r="AHD17" s="42"/>
      <c r="AHE17" s="42"/>
      <c r="AHF17" s="42"/>
      <c r="AHG17" s="42"/>
      <c r="AHH17" s="42"/>
      <c r="AHI17" s="42"/>
      <c r="AHJ17" s="42"/>
      <c r="AHK17" s="42"/>
      <c r="AHL17" s="42"/>
      <c r="AHM17" s="42"/>
      <c r="AHN17" s="42"/>
      <c r="AHO17" s="42"/>
      <c r="AHP17" s="42"/>
      <c r="AHQ17" s="42"/>
      <c r="AHR17" s="42"/>
      <c r="AHS17" s="42"/>
      <c r="AHT17" s="42"/>
      <c r="AHU17" s="42"/>
      <c r="AHV17" s="42"/>
      <c r="AHW17" s="42"/>
      <c r="AHX17" s="42"/>
      <c r="AHY17" s="42"/>
      <c r="AHZ17" s="42"/>
      <c r="AIA17" s="42"/>
      <c r="AIB17" s="42"/>
      <c r="AIC17" s="42"/>
      <c r="AID17" s="42"/>
      <c r="AIE17" s="42"/>
      <c r="AIF17" s="42"/>
      <c r="AIG17" s="42"/>
      <c r="AIH17" s="42"/>
      <c r="AII17" s="42"/>
      <c r="AIJ17" s="42"/>
      <c r="AIK17" s="42"/>
      <c r="AIL17" s="42"/>
      <c r="AIM17" s="42"/>
      <c r="AIN17" s="42"/>
      <c r="AIO17" s="42"/>
      <c r="AIP17" s="42"/>
      <c r="AIQ17" s="42"/>
      <c r="AIR17" s="42"/>
      <c r="AIS17" s="42"/>
      <c r="AIT17" s="42"/>
      <c r="AIU17" s="42"/>
      <c r="AIV17" s="42"/>
      <c r="AIW17" s="42"/>
      <c r="AIX17" s="42"/>
      <c r="AIY17" s="42"/>
      <c r="AIZ17" s="42"/>
      <c r="AJA17" s="42"/>
      <c r="AJB17" s="42"/>
      <c r="AJC17" s="42"/>
      <c r="AJD17" s="42"/>
      <c r="AJE17" s="42"/>
      <c r="AJF17" s="42"/>
      <c r="AJG17" s="42"/>
      <c r="AJH17" s="42"/>
      <c r="AJI17" s="42"/>
      <c r="AJJ17" s="42"/>
      <c r="AJK17" s="42"/>
      <c r="AJL17" s="42"/>
      <c r="AJM17" s="42"/>
      <c r="AJN17" s="42"/>
      <c r="AJO17" s="42"/>
      <c r="AJP17" s="42"/>
      <c r="AJQ17" s="42"/>
      <c r="AJR17" s="42"/>
      <c r="AJS17" s="42"/>
      <c r="AJT17" s="42"/>
      <c r="AJU17" s="42"/>
      <c r="AJV17" s="42"/>
      <c r="AJW17" s="42"/>
      <c r="AJX17" s="42"/>
      <c r="AJY17" s="42"/>
      <c r="AJZ17" s="42"/>
      <c r="AKA17" s="42"/>
      <c r="AKB17" s="42"/>
      <c r="AKC17" s="42"/>
      <c r="AKD17" s="42"/>
      <c r="AKE17" s="42"/>
      <c r="AKF17" s="42"/>
      <c r="AKG17" s="42"/>
      <c r="AKH17" s="42"/>
      <c r="AKI17" s="42"/>
      <c r="AKJ17" s="42"/>
      <c r="AKK17" s="42"/>
      <c r="AKL17" s="42"/>
      <c r="AKM17" s="42"/>
      <c r="AKN17" s="42"/>
      <c r="AKO17" s="42"/>
      <c r="AKP17" s="42"/>
      <c r="AKQ17" s="42"/>
      <c r="AKR17" s="42"/>
      <c r="AKS17" s="42"/>
      <c r="AKT17" s="42"/>
      <c r="AKU17" s="42"/>
      <c r="AKV17" s="42"/>
      <c r="AKW17" s="42"/>
      <c r="AKX17" s="42"/>
      <c r="AKY17" s="42"/>
      <c r="AKZ17" s="42"/>
      <c r="ALA17" s="42"/>
      <c r="ALB17" s="42"/>
      <c r="ALC17" s="42"/>
      <c r="ALD17" s="42"/>
      <c r="ALE17" s="42"/>
      <c r="ALF17" s="42"/>
      <c r="ALG17" s="42"/>
      <c r="ALH17" s="42"/>
      <c r="ALI17" s="42"/>
      <c r="ALJ17" s="42"/>
      <c r="ALK17" s="42"/>
      <c r="ALL17" s="42"/>
      <c r="ALM17" s="42"/>
      <c r="ALN17" s="42"/>
      <c r="ALO17" s="42"/>
      <c r="ALP17" s="42"/>
      <c r="ALQ17" s="42"/>
      <c r="ALR17" s="42"/>
      <c r="ALS17" s="42"/>
      <c r="ALT17" s="42"/>
      <c r="ALU17" s="42"/>
      <c r="ALV17" s="42"/>
      <c r="ALW17" s="42"/>
      <c r="ALX17" s="42"/>
      <c r="ALY17" s="42"/>
      <c r="ALZ17" s="42"/>
      <c r="AMA17" s="42"/>
      <c r="AMB17" s="42"/>
      <c r="AMC17" s="42"/>
      <c r="AMD17" s="42"/>
      <c r="AME17" s="42"/>
      <c r="AMF17" s="42"/>
      <c r="AMG17" s="42"/>
      <c r="AMH17" s="42"/>
      <c r="AMI17" s="42"/>
      <c r="AMJ17" s="42"/>
      <c r="AMK17" s="42"/>
      <c r="AML17" s="42"/>
      <c r="AMM17" s="42"/>
      <c r="AMN17" s="42"/>
      <c r="AMO17" s="42"/>
      <c r="AMP17" s="42"/>
      <c r="AMQ17" s="42"/>
      <c r="AMR17" s="42"/>
      <c r="AMS17" s="42"/>
      <c r="AMT17" s="42"/>
      <c r="AMU17" s="42"/>
      <c r="AMV17" s="42"/>
      <c r="AMW17" s="42"/>
      <c r="AMX17" s="42"/>
      <c r="AMY17" s="42"/>
      <c r="AMZ17" s="42"/>
      <c r="ANA17" s="42"/>
      <c r="ANB17" s="42"/>
      <c r="ANC17" s="42"/>
      <c r="AND17" s="42"/>
      <c r="ANE17" s="42"/>
      <c r="ANF17" s="42"/>
      <c r="ANG17" s="42"/>
      <c r="ANH17" s="42"/>
      <c r="ANI17" s="42"/>
      <c r="ANJ17" s="42"/>
      <c r="ANK17" s="42"/>
      <c r="ANL17" s="42"/>
      <c r="ANM17" s="42"/>
      <c r="ANN17" s="42"/>
      <c r="ANO17" s="42"/>
      <c r="ANP17" s="42"/>
      <c r="ANQ17" s="42"/>
      <c r="ANR17" s="42"/>
      <c r="ANS17" s="42"/>
      <c r="ANT17" s="42"/>
      <c r="ANU17" s="42"/>
      <c r="ANV17" s="42"/>
      <c r="ANW17" s="42"/>
      <c r="ANX17" s="42"/>
      <c r="ANY17" s="42"/>
      <c r="ANZ17" s="42"/>
      <c r="AOA17" s="42"/>
      <c r="AOB17" s="42"/>
      <c r="AOC17" s="42"/>
      <c r="AOD17" s="42"/>
      <c r="AOE17" s="42"/>
      <c r="AOF17" s="42"/>
      <c r="AOG17" s="42"/>
      <c r="AOH17" s="42"/>
      <c r="AOI17" s="42"/>
      <c r="AOJ17" s="42"/>
      <c r="AOK17" s="42"/>
      <c r="AOL17" s="42"/>
      <c r="AOM17" s="42"/>
      <c r="AON17" s="42"/>
      <c r="AOO17" s="42"/>
      <c r="AOP17" s="42"/>
      <c r="AOQ17" s="42"/>
      <c r="AOR17" s="42"/>
      <c r="AOS17" s="42"/>
      <c r="AOT17" s="42"/>
      <c r="AOU17" s="42"/>
      <c r="AOV17" s="42"/>
      <c r="AOW17" s="42"/>
      <c r="AOX17" s="42"/>
      <c r="AOY17" s="42"/>
      <c r="AOZ17" s="42"/>
      <c r="APA17" s="42"/>
      <c r="APB17" s="42"/>
      <c r="APC17" s="42"/>
      <c r="APD17" s="42"/>
      <c r="APE17" s="42"/>
      <c r="APF17" s="42"/>
      <c r="APG17" s="42"/>
      <c r="APH17" s="42"/>
      <c r="API17" s="42"/>
      <c r="APJ17" s="42"/>
      <c r="APK17" s="42"/>
      <c r="APL17" s="42"/>
      <c r="APM17" s="42"/>
      <c r="APN17" s="42"/>
      <c r="APO17" s="42"/>
      <c r="APP17" s="42"/>
      <c r="APQ17" s="42"/>
      <c r="APR17" s="42"/>
      <c r="APS17" s="42"/>
      <c r="APT17" s="42"/>
      <c r="APU17" s="42"/>
      <c r="APV17" s="42"/>
      <c r="APW17" s="42"/>
      <c r="APX17" s="42"/>
      <c r="APY17" s="42"/>
      <c r="APZ17" s="42"/>
      <c r="AQA17" s="42"/>
      <c r="AQB17" s="42"/>
      <c r="AQC17" s="42"/>
      <c r="AQD17" s="42"/>
      <c r="AQE17" s="42"/>
      <c r="AQF17" s="42"/>
      <c r="AQG17" s="42"/>
      <c r="AQH17" s="42"/>
      <c r="AQI17" s="42"/>
      <c r="AQJ17" s="42"/>
      <c r="AQK17" s="42"/>
      <c r="AQL17" s="42"/>
      <c r="AQM17" s="42"/>
      <c r="AQN17" s="42"/>
      <c r="AQO17" s="42"/>
      <c r="AQP17" s="42"/>
      <c r="AQQ17" s="42"/>
      <c r="AQR17" s="42"/>
      <c r="AQS17" s="42"/>
      <c r="AQT17" s="42"/>
      <c r="AQU17" s="42"/>
      <c r="AQV17" s="42"/>
      <c r="AQW17" s="42"/>
      <c r="AQX17" s="42"/>
      <c r="AQY17" s="42"/>
      <c r="AQZ17" s="42"/>
      <c r="ARA17" s="42"/>
      <c r="ARB17" s="42"/>
      <c r="ARC17" s="42"/>
      <c r="ARD17" s="42"/>
      <c r="ARE17" s="42"/>
      <c r="ARF17" s="42"/>
      <c r="ARG17" s="42"/>
      <c r="ARH17" s="42"/>
      <c r="ARI17" s="42"/>
      <c r="ARJ17" s="42"/>
      <c r="ARK17" s="42"/>
      <c r="ARL17" s="42"/>
      <c r="ARM17" s="42"/>
      <c r="ARN17" s="42"/>
      <c r="ARO17" s="42"/>
      <c r="ARP17" s="42"/>
      <c r="ARQ17" s="42"/>
      <c r="ARR17" s="42"/>
      <c r="ARS17" s="42"/>
      <c r="ART17" s="42"/>
      <c r="ARU17" s="42"/>
      <c r="ARV17" s="42"/>
      <c r="ARW17" s="42"/>
      <c r="ARX17" s="42"/>
      <c r="ARY17" s="42"/>
      <c r="ARZ17" s="42"/>
      <c r="ASA17" s="42"/>
      <c r="ASB17" s="42"/>
      <c r="ASC17" s="42"/>
      <c r="ASD17" s="42"/>
      <c r="ASE17" s="42"/>
      <c r="ASF17" s="42"/>
      <c r="ASG17" s="42"/>
      <c r="ASH17" s="42"/>
      <c r="ASI17" s="42"/>
      <c r="ASJ17" s="42"/>
      <c r="ASK17" s="42"/>
      <c r="ASL17" s="42"/>
      <c r="ASM17" s="42"/>
      <c r="ASN17" s="42"/>
      <c r="ASO17" s="42"/>
      <c r="ASP17" s="42"/>
      <c r="ASQ17" s="42"/>
      <c r="ASR17" s="42"/>
      <c r="ASS17" s="42"/>
      <c r="AST17" s="42"/>
      <c r="ASU17" s="42"/>
      <c r="ASV17" s="42"/>
      <c r="ASW17" s="42"/>
      <c r="ASX17" s="42"/>
      <c r="ASY17" s="42"/>
      <c r="ASZ17" s="42"/>
      <c r="ATA17" s="42"/>
      <c r="ATB17" s="42"/>
      <c r="ATC17" s="42"/>
      <c r="ATD17" s="42"/>
      <c r="ATE17" s="42"/>
      <c r="ATF17" s="42"/>
      <c r="ATG17" s="42"/>
      <c r="ATH17" s="42"/>
      <c r="ATI17" s="42"/>
      <c r="ATJ17" s="42"/>
      <c r="ATK17" s="42"/>
      <c r="ATL17" s="42"/>
      <c r="ATM17" s="42"/>
      <c r="ATN17" s="42"/>
      <c r="ATO17" s="42"/>
      <c r="ATP17" s="42"/>
      <c r="ATQ17" s="42"/>
      <c r="ATR17" s="42"/>
      <c r="ATS17" s="42"/>
      <c r="ATT17" s="42"/>
      <c r="ATU17" s="42"/>
      <c r="ATV17" s="42"/>
      <c r="ATW17" s="42"/>
      <c r="ATX17" s="42"/>
      <c r="ATY17" s="42"/>
      <c r="ATZ17" s="42"/>
      <c r="AUA17" s="42"/>
      <c r="AUB17" s="42"/>
      <c r="AUC17" s="42"/>
      <c r="AUD17" s="42"/>
      <c r="AUE17" s="42"/>
      <c r="AUF17" s="42"/>
      <c r="AUG17" s="42"/>
      <c r="AUH17" s="42"/>
      <c r="AUI17" s="42"/>
      <c r="AUJ17" s="42"/>
      <c r="AUK17" s="42"/>
      <c r="AUL17" s="42"/>
      <c r="AUM17" s="42"/>
      <c r="AUN17" s="42"/>
      <c r="AUO17" s="42"/>
      <c r="AUP17" s="42"/>
      <c r="AUQ17" s="42"/>
      <c r="AUR17" s="42"/>
      <c r="AUS17" s="42"/>
      <c r="AUT17" s="42"/>
      <c r="AUU17" s="42"/>
      <c r="AUV17" s="42"/>
      <c r="AUW17" s="42"/>
      <c r="AUX17" s="42"/>
      <c r="AUY17" s="42"/>
      <c r="AUZ17" s="42"/>
      <c r="AVA17" s="42"/>
      <c r="AVB17" s="42"/>
      <c r="AVC17" s="42"/>
      <c r="AVD17" s="42"/>
      <c r="AVE17" s="42"/>
      <c r="AVF17" s="42"/>
      <c r="AVG17" s="42"/>
      <c r="AVH17" s="42"/>
      <c r="AVI17" s="42"/>
      <c r="AVJ17" s="42"/>
      <c r="AVK17" s="42"/>
      <c r="AVL17" s="42"/>
      <c r="AVM17" s="42"/>
      <c r="AVN17" s="42"/>
      <c r="AVO17" s="42"/>
      <c r="AVP17" s="42"/>
      <c r="AVQ17" s="42"/>
      <c r="AVR17" s="42"/>
      <c r="AVS17" s="42"/>
      <c r="AVT17" s="42"/>
      <c r="AVU17" s="42"/>
      <c r="AVV17" s="42"/>
      <c r="AVW17" s="42"/>
      <c r="AVX17" s="42"/>
      <c r="AVY17" s="42"/>
      <c r="AVZ17" s="42"/>
      <c r="AWA17" s="42"/>
      <c r="AWB17" s="42"/>
      <c r="AWC17" s="42"/>
      <c r="AWD17" s="42"/>
      <c r="AWE17" s="42"/>
      <c r="AWF17" s="42"/>
      <c r="AWG17" s="42"/>
      <c r="AWH17" s="42"/>
      <c r="AWI17" s="42"/>
      <c r="AWJ17" s="42"/>
      <c r="AWK17" s="42"/>
      <c r="AWL17" s="42"/>
      <c r="AWM17" s="42"/>
      <c r="AWN17" s="42"/>
      <c r="AWO17" s="42"/>
      <c r="AWP17" s="42"/>
      <c r="AWQ17" s="42"/>
      <c r="AWR17" s="42"/>
      <c r="AWS17" s="42"/>
      <c r="AWT17" s="42"/>
      <c r="AWU17" s="42"/>
      <c r="AWV17" s="42"/>
      <c r="AWW17" s="42"/>
      <c r="AWX17" s="42"/>
      <c r="AWY17" s="42"/>
      <c r="AWZ17" s="42"/>
      <c r="AXA17" s="42"/>
      <c r="AXB17" s="42"/>
      <c r="AXC17" s="42"/>
      <c r="AXD17" s="42"/>
      <c r="AXE17" s="42"/>
      <c r="AXF17" s="42"/>
      <c r="AXG17" s="42"/>
      <c r="AXH17" s="42"/>
      <c r="AXI17" s="42"/>
      <c r="AXJ17" s="42"/>
      <c r="AXK17" s="42"/>
      <c r="AXL17" s="42"/>
      <c r="AXM17" s="42"/>
      <c r="AXN17" s="42"/>
      <c r="AXO17" s="42"/>
      <c r="AXP17" s="42"/>
      <c r="AXQ17" s="42"/>
      <c r="AXR17" s="42"/>
      <c r="AXS17" s="42"/>
      <c r="AXT17" s="42"/>
      <c r="AXU17" s="42"/>
      <c r="AXV17" s="42"/>
      <c r="AXW17" s="42"/>
      <c r="AXX17" s="42"/>
      <c r="AXY17" s="42"/>
      <c r="AXZ17" s="42"/>
      <c r="AYA17" s="42"/>
      <c r="AYB17" s="42"/>
      <c r="AYC17" s="42"/>
      <c r="AYD17" s="42"/>
      <c r="AYE17" s="42"/>
      <c r="AYF17" s="42"/>
      <c r="AYG17" s="42"/>
      <c r="AYH17" s="42"/>
      <c r="AYI17" s="42"/>
      <c r="AYJ17" s="42"/>
      <c r="AYK17" s="42"/>
      <c r="AYL17" s="42"/>
      <c r="AYM17" s="42"/>
      <c r="AYN17" s="42"/>
      <c r="AYO17" s="42"/>
      <c r="AYP17" s="42"/>
      <c r="AYQ17" s="42"/>
      <c r="AYR17" s="42"/>
      <c r="AYS17" s="42"/>
      <c r="AYT17" s="42"/>
      <c r="AYU17" s="42"/>
      <c r="AYV17" s="42"/>
      <c r="AYW17" s="42"/>
      <c r="AYX17" s="42"/>
      <c r="AYY17" s="42"/>
      <c r="AYZ17" s="42"/>
      <c r="AZA17" s="42"/>
      <c r="AZB17" s="42"/>
      <c r="AZC17" s="42"/>
      <c r="AZD17" s="42"/>
      <c r="AZE17" s="42"/>
      <c r="AZF17" s="42"/>
      <c r="AZG17" s="42"/>
      <c r="AZH17" s="42"/>
      <c r="AZI17" s="42"/>
      <c r="AZJ17" s="42"/>
      <c r="AZK17" s="42"/>
      <c r="AZL17" s="42"/>
      <c r="AZM17" s="42"/>
      <c r="AZN17" s="42"/>
      <c r="AZO17" s="42"/>
      <c r="AZP17" s="42"/>
      <c r="AZQ17" s="42"/>
      <c r="AZR17" s="42"/>
      <c r="AZS17" s="42"/>
      <c r="AZT17" s="42"/>
      <c r="AZU17" s="42"/>
      <c r="AZV17" s="42"/>
      <c r="AZW17" s="42"/>
      <c r="AZX17" s="42"/>
      <c r="AZY17" s="42"/>
      <c r="AZZ17" s="42"/>
      <c r="BAA17" s="42"/>
      <c r="BAB17" s="42"/>
      <c r="BAC17" s="42"/>
      <c r="BAD17" s="42"/>
      <c r="BAE17" s="42"/>
      <c r="BAF17" s="42"/>
      <c r="BAG17" s="42"/>
      <c r="BAH17" s="42"/>
      <c r="BAI17" s="42"/>
      <c r="BAJ17" s="42"/>
      <c r="BAK17" s="42"/>
      <c r="BAL17" s="42"/>
      <c r="BAM17" s="42"/>
      <c r="BAN17" s="42"/>
      <c r="BAO17" s="42"/>
      <c r="BAP17" s="42"/>
      <c r="BAQ17" s="42"/>
      <c r="BAR17" s="42"/>
      <c r="BAS17" s="42"/>
      <c r="BAT17" s="42"/>
      <c r="BAU17" s="42"/>
      <c r="BAV17" s="42"/>
      <c r="BAW17" s="42"/>
      <c r="BAX17" s="42"/>
      <c r="BAY17" s="42"/>
      <c r="BAZ17" s="42"/>
      <c r="BBA17" s="42"/>
      <c r="BBB17" s="42"/>
      <c r="BBC17" s="42"/>
      <c r="BBD17" s="42"/>
      <c r="BBE17" s="42"/>
      <c r="BBF17" s="42"/>
      <c r="BBG17" s="42"/>
      <c r="BBH17" s="42"/>
      <c r="BBI17" s="42"/>
      <c r="BBJ17" s="42"/>
      <c r="BBK17" s="42"/>
      <c r="BBL17" s="42"/>
      <c r="BBM17" s="42"/>
      <c r="BBN17" s="42"/>
      <c r="BBO17" s="42"/>
      <c r="BBP17" s="42"/>
      <c r="BBQ17" s="42"/>
      <c r="BBR17" s="42"/>
      <c r="BBS17" s="42"/>
      <c r="BBT17" s="42"/>
      <c r="BBU17" s="42"/>
      <c r="BBV17" s="42"/>
      <c r="BBW17" s="42"/>
      <c r="BBX17" s="42"/>
      <c r="BBY17" s="42"/>
      <c r="BBZ17" s="42"/>
      <c r="BCA17" s="42"/>
      <c r="BCB17" s="42"/>
      <c r="BCC17" s="42"/>
      <c r="BCD17" s="42"/>
      <c r="BCE17" s="42"/>
      <c r="BCF17" s="42"/>
      <c r="BCG17" s="42"/>
      <c r="BCH17" s="42"/>
      <c r="BCI17" s="42"/>
      <c r="BCJ17" s="42"/>
      <c r="BCK17" s="42"/>
      <c r="BCL17" s="42"/>
      <c r="BCM17" s="42"/>
      <c r="BCN17" s="42"/>
      <c r="BCO17" s="42"/>
      <c r="BCP17" s="42"/>
      <c r="BCQ17" s="42"/>
      <c r="BCR17" s="42"/>
      <c r="BCS17" s="42"/>
      <c r="BCT17" s="42"/>
      <c r="BCU17" s="42"/>
    </row>
    <row r="18" spans="1:1451" s="43" customFormat="1" ht="50" customHeight="1" thickBot="1">
      <c r="A18" s="61" t="s">
        <v>130</v>
      </c>
      <c r="B18" s="53" t="s">
        <v>38</v>
      </c>
      <c r="C18" s="17" t="s">
        <v>133</v>
      </c>
      <c r="D18" s="21">
        <v>200000</v>
      </c>
      <c r="E18" s="54">
        <f t="shared" si="1"/>
        <v>1</v>
      </c>
      <c r="F18" s="55">
        <f t="shared" si="2"/>
        <v>200000</v>
      </c>
      <c r="G18" s="50">
        <f>IF(E18=0,0,INDEX(Programas!$A$3:$Q$5,MATCH(Presupuestos!A18,Programas!$A$3:$A$5,0),2)*F18)</f>
        <v>1000</v>
      </c>
      <c r="H18" s="50">
        <f>IF(E18=0,0,INDEX(Programas!$A$3:$Q$5,MATCH(Presupuestos!A18,Programas!$A$3:$A$5,0),3)*F18)</f>
        <v>77800</v>
      </c>
      <c r="I18" s="50">
        <f>IF(E18=0,0,INDEX(Programas!$A$3:$Q$5,MATCH(Presupuestos!A18,Programas!$A$3:$A$5,0),4)*F18)</f>
        <v>600</v>
      </c>
      <c r="J18" s="50">
        <f>IF(E18=0,0,INDEX(Programas!$A$3:$Q$5,MATCH(Presupuestos!A18,Programas!$A$3:$A$5,0),5)*F18)</f>
        <v>0</v>
      </c>
      <c r="K18" s="50">
        <f>IF(E18=0,0,INDEX(Programas!$A$3:$Q$5,MATCH(Presupuestos!A18,Programas!$A$3:$A$5,0),6)*F18)</f>
        <v>120600</v>
      </c>
      <c r="L18" s="52">
        <f t="shared" si="3"/>
        <v>1330</v>
      </c>
      <c r="M18" s="69">
        <f>IF(E18=0,0,INDEX(Programas!$A$3:$Q$5,MATCH(Presupuestos!A18,Programas!$A$3:$A$5,0),13)*F18)</f>
        <v>1000</v>
      </c>
      <c r="N18" s="70">
        <f>IF(E18=0,0,INDEX(Programas!$A$3:$Q$5,MATCH(Presupuestos!A18,Programas!$A$3:$A$5,0),14)*F18)</f>
        <v>330.00000000000006</v>
      </c>
      <c r="O18" s="71">
        <f>IF(E18=0,0,INDEX(Programas!$A$3:$Q$5,MATCH(Presupuestos!A18,Programas!$A$3:$A$5,0),15)*F18)</f>
        <v>0</v>
      </c>
      <c r="P18" s="72">
        <f>IF(E18=0,0,INDEX(Programas!$A$3:$Q$5,MATCH(Presupuestos!A18,Programas!$A$3:$A$5,0),16)*F18)</f>
        <v>0</v>
      </c>
      <c r="Q18" s="106" t="str">
        <f>IFERROR(INDEX(Programas!$A$3:$T$5,MATCH(Presupuestos!A18,Programas!$A$3:$A$5,0),18),"9 Otros bienes públicos")</f>
        <v xml:space="preserve">1 Derecho a la supervivencia </v>
      </c>
      <c r="R18" s="107" t="str">
        <f>IFERROR(INDEX(Programas!$A$3:$T$5,MATCH(Presupuestos!A18,Programas!$A$3:$A$5,0),19),"9 Otros bienes públicos")</f>
        <v>14 Asistencia social</v>
      </c>
      <c r="S18" s="108" t="str">
        <f>IFERROR(INDEX(Programas!$A$3:$T$5,MATCH(Presupuestos!A18,Programas!$A$3:$A$5,0),20),"9 Otros bienes públicos")</f>
        <v>1 Fin de la Pobreza</v>
      </c>
      <c r="T18" s="109" t="str">
        <f>IFERROR(INDEX(Programas!$A$3:$U$5,MATCH(Presupuestos!A18,Programas!$A$3:$A$5,0),21),"9 Otros bienes públicos")</f>
        <v>Acceso a servicios</v>
      </c>
      <c r="U18" s="5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  <c r="KN18" s="42"/>
      <c r="KO18" s="42"/>
      <c r="KP18" s="42"/>
      <c r="KQ18" s="42"/>
      <c r="KR18" s="42"/>
      <c r="KS18" s="42"/>
      <c r="KT18" s="42"/>
      <c r="KU18" s="42"/>
      <c r="KV18" s="42"/>
      <c r="KW18" s="42"/>
      <c r="KX18" s="42"/>
      <c r="KY18" s="42"/>
      <c r="KZ18" s="42"/>
      <c r="LA18" s="42"/>
      <c r="LB18" s="42"/>
      <c r="LC18" s="42"/>
      <c r="LD18" s="42"/>
      <c r="LE18" s="42"/>
      <c r="LF18" s="42"/>
      <c r="LG18" s="42"/>
      <c r="LH18" s="42"/>
      <c r="LI18" s="42"/>
      <c r="LJ18" s="42"/>
      <c r="LK18" s="42"/>
      <c r="LL18" s="42"/>
      <c r="LM18" s="42"/>
      <c r="LN18" s="42"/>
      <c r="LO18" s="42"/>
      <c r="LP18" s="42"/>
      <c r="LQ18" s="42"/>
      <c r="LR18" s="42"/>
      <c r="LS18" s="42"/>
      <c r="LT18" s="42"/>
      <c r="LU18" s="42"/>
      <c r="LV18" s="42"/>
      <c r="LW18" s="42"/>
      <c r="LX18" s="42"/>
      <c r="LY18" s="42"/>
      <c r="LZ18" s="42"/>
      <c r="MA18" s="42"/>
      <c r="MB18" s="42"/>
      <c r="MC18" s="42"/>
      <c r="MD18" s="42"/>
      <c r="ME18" s="42"/>
      <c r="MF18" s="42"/>
      <c r="MG18" s="42"/>
      <c r="MH18" s="42"/>
      <c r="MI18" s="42"/>
      <c r="MJ18" s="42"/>
      <c r="MK18" s="42"/>
      <c r="ML18" s="42"/>
      <c r="MM18" s="42"/>
      <c r="MN18" s="42"/>
      <c r="MO18" s="42"/>
      <c r="MP18" s="42"/>
      <c r="MQ18" s="42"/>
      <c r="MR18" s="42"/>
      <c r="MS18" s="42"/>
      <c r="MT18" s="42"/>
      <c r="MU18" s="42"/>
      <c r="MV18" s="42"/>
      <c r="MW18" s="42"/>
      <c r="MX18" s="42"/>
      <c r="MY18" s="42"/>
      <c r="MZ18" s="42"/>
      <c r="NA18" s="42"/>
      <c r="NB18" s="42"/>
      <c r="NC18" s="42"/>
      <c r="ND18" s="42"/>
      <c r="NE18" s="42"/>
      <c r="NF18" s="42"/>
      <c r="NG18" s="42"/>
      <c r="NH18" s="42"/>
      <c r="NI18" s="42"/>
      <c r="NJ18" s="42"/>
      <c r="NK18" s="42"/>
      <c r="NL18" s="42"/>
      <c r="NM18" s="42"/>
      <c r="NN18" s="42"/>
      <c r="NO18" s="42"/>
      <c r="NP18" s="42"/>
      <c r="NQ18" s="42"/>
      <c r="NR18" s="42"/>
      <c r="NS18" s="42"/>
      <c r="NT18" s="42"/>
      <c r="NU18" s="42"/>
      <c r="NV18" s="42"/>
      <c r="NW18" s="42"/>
      <c r="NX18" s="42"/>
      <c r="NY18" s="42"/>
      <c r="NZ18" s="42"/>
      <c r="OA18" s="42"/>
      <c r="OB18" s="42"/>
      <c r="OC18" s="42"/>
      <c r="OD18" s="42"/>
      <c r="OE18" s="42"/>
      <c r="OF18" s="42"/>
      <c r="OG18" s="42"/>
      <c r="OH18" s="42"/>
      <c r="OI18" s="42"/>
      <c r="OJ18" s="42"/>
      <c r="OK18" s="42"/>
      <c r="OL18" s="42"/>
      <c r="OM18" s="42"/>
      <c r="ON18" s="42"/>
      <c r="OO18" s="42"/>
      <c r="OP18" s="42"/>
      <c r="OQ18" s="42"/>
      <c r="OR18" s="42"/>
      <c r="OS18" s="42"/>
      <c r="OT18" s="42"/>
      <c r="OU18" s="42"/>
      <c r="OV18" s="42"/>
      <c r="OW18" s="42"/>
      <c r="OX18" s="42"/>
      <c r="OY18" s="42"/>
      <c r="OZ18" s="42"/>
      <c r="PA18" s="42"/>
      <c r="PB18" s="42"/>
      <c r="PC18" s="42"/>
      <c r="PD18" s="42"/>
      <c r="PE18" s="42"/>
      <c r="PF18" s="42"/>
      <c r="PG18" s="42"/>
      <c r="PH18" s="42"/>
      <c r="PI18" s="42"/>
      <c r="PJ18" s="42"/>
      <c r="PK18" s="42"/>
      <c r="PL18" s="42"/>
      <c r="PM18" s="42"/>
      <c r="PN18" s="42"/>
      <c r="PO18" s="42"/>
      <c r="PP18" s="42"/>
      <c r="PQ18" s="42"/>
      <c r="PR18" s="42"/>
      <c r="PS18" s="42"/>
      <c r="PT18" s="42"/>
      <c r="PU18" s="42"/>
      <c r="PV18" s="42"/>
      <c r="PW18" s="42"/>
      <c r="PX18" s="42"/>
      <c r="PY18" s="42"/>
      <c r="PZ18" s="42"/>
      <c r="QA18" s="42"/>
      <c r="QB18" s="42"/>
      <c r="QC18" s="42"/>
      <c r="QD18" s="42"/>
      <c r="QE18" s="42"/>
      <c r="QF18" s="42"/>
      <c r="QG18" s="42"/>
      <c r="QH18" s="42"/>
      <c r="QI18" s="42"/>
      <c r="QJ18" s="42"/>
      <c r="QK18" s="42"/>
      <c r="QL18" s="42"/>
      <c r="QM18" s="42"/>
      <c r="QN18" s="42"/>
      <c r="QO18" s="42"/>
      <c r="QP18" s="42"/>
      <c r="QQ18" s="42"/>
      <c r="QR18" s="42"/>
      <c r="QS18" s="42"/>
      <c r="QT18" s="42"/>
      <c r="QU18" s="42"/>
      <c r="QV18" s="42"/>
      <c r="QW18" s="42"/>
      <c r="QX18" s="42"/>
      <c r="QY18" s="42"/>
      <c r="QZ18" s="42"/>
      <c r="RA18" s="42"/>
      <c r="RB18" s="42"/>
      <c r="RC18" s="42"/>
      <c r="RD18" s="42"/>
      <c r="RE18" s="42"/>
      <c r="RF18" s="42"/>
      <c r="RG18" s="42"/>
      <c r="RH18" s="42"/>
      <c r="RI18" s="42"/>
      <c r="RJ18" s="42"/>
      <c r="RK18" s="42"/>
      <c r="RL18" s="42"/>
      <c r="RM18" s="42"/>
      <c r="RN18" s="42"/>
      <c r="RO18" s="42"/>
      <c r="RP18" s="42"/>
      <c r="RQ18" s="42"/>
      <c r="RR18" s="42"/>
      <c r="RS18" s="42"/>
      <c r="RT18" s="42"/>
      <c r="RU18" s="42"/>
      <c r="RV18" s="42"/>
      <c r="RW18" s="42"/>
      <c r="RX18" s="42"/>
      <c r="RY18" s="42"/>
      <c r="RZ18" s="42"/>
      <c r="SA18" s="42"/>
      <c r="SB18" s="42"/>
      <c r="SC18" s="42"/>
      <c r="SD18" s="42"/>
      <c r="SE18" s="42"/>
      <c r="SF18" s="42"/>
      <c r="SG18" s="42"/>
      <c r="SH18" s="42"/>
      <c r="SI18" s="42"/>
      <c r="SJ18" s="42"/>
      <c r="SK18" s="42"/>
      <c r="SL18" s="42"/>
      <c r="SM18" s="42"/>
      <c r="SN18" s="42"/>
      <c r="SO18" s="42"/>
      <c r="SP18" s="42"/>
      <c r="SQ18" s="42"/>
      <c r="SR18" s="42"/>
      <c r="SS18" s="42"/>
      <c r="ST18" s="42"/>
      <c r="SU18" s="42"/>
      <c r="SV18" s="42"/>
      <c r="SW18" s="42"/>
      <c r="SX18" s="42"/>
      <c r="SY18" s="42"/>
      <c r="SZ18" s="42"/>
      <c r="TA18" s="42"/>
      <c r="TB18" s="42"/>
      <c r="TC18" s="42"/>
      <c r="TD18" s="42"/>
      <c r="TE18" s="42"/>
      <c r="TF18" s="42"/>
      <c r="TG18" s="42"/>
      <c r="TH18" s="42"/>
      <c r="TI18" s="42"/>
      <c r="TJ18" s="42"/>
      <c r="TK18" s="42"/>
      <c r="TL18" s="42"/>
      <c r="TM18" s="42"/>
      <c r="TN18" s="42"/>
      <c r="TO18" s="42"/>
      <c r="TP18" s="42"/>
      <c r="TQ18" s="42"/>
      <c r="TR18" s="42"/>
      <c r="TS18" s="42"/>
      <c r="TT18" s="42"/>
      <c r="TU18" s="42"/>
      <c r="TV18" s="42"/>
      <c r="TW18" s="42"/>
      <c r="TX18" s="42"/>
      <c r="TY18" s="42"/>
      <c r="TZ18" s="42"/>
      <c r="UA18" s="42"/>
      <c r="UB18" s="42"/>
      <c r="UC18" s="42"/>
      <c r="UD18" s="42"/>
      <c r="UE18" s="42"/>
      <c r="UF18" s="42"/>
      <c r="UG18" s="42"/>
      <c r="UH18" s="42"/>
      <c r="UI18" s="42"/>
      <c r="UJ18" s="42"/>
      <c r="UK18" s="42"/>
      <c r="UL18" s="42"/>
      <c r="UM18" s="42"/>
      <c r="UN18" s="42"/>
      <c r="UO18" s="42"/>
      <c r="UP18" s="42"/>
      <c r="UQ18" s="42"/>
      <c r="UR18" s="42"/>
      <c r="US18" s="42"/>
      <c r="UT18" s="42"/>
      <c r="UU18" s="42"/>
      <c r="UV18" s="42"/>
      <c r="UW18" s="42"/>
      <c r="UX18" s="42"/>
      <c r="UY18" s="42"/>
      <c r="UZ18" s="42"/>
      <c r="VA18" s="42"/>
      <c r="VB18" s="42"/>
      <c r="VC18" s="42"/>
      <c r="VD18" s="42"/>
      <c r="VE18" s="42"/>
      <c r="VF18" s="42"/>
      <c r="VG18" s="42"/>
      <c r="VH18" s="42"/>
      <c r="VI18" s="42"/>
      <c r="VJ18" s="42"/>
      <c r="VK18" s="42"/>
      <c r="VL18" s="42"/>
      <c r="VM18" s="42"/>
      <c r="VN18" s="42"/>
      <c r="VO18" s="42"/>
      <c r="VP18" s="42"/>
      <c r="VQ18" s="42"/>
      <c r="VR18" s="42"/>
      <c r="VS18" s="42"/>
      <c r="VT18" s="42"/>
      <c r="VU18" s="42"/>
      <c r="VV18" s="42"/>
      <c r="VW18" s="42"/>
      <c r="VX18" s="42"/>
      <c r="VY18" s="42"/>
      <c r="VZ18" s="42"/>
      <c r="WA18" s="42"/>
      <c r="WB18" s="42"/>
      <c r="WC18" s="42"/>
      <c r="WD18" s="42"/>
      <c r="WE18" s="42"/>
      <c r="WF18" s="42"/>
      <c r="WG18" s="42"/>
      <c r="WH18" s="42"/>
      <c r="WI18" s="42"/>
      <c r="WJ18" s="42"/>
      <c r="WK18" s="42"/>
      <c r="WL18" s="42"/>
      <c r="WM18" s="42"/>
      <c r="WN18" s="42"/>
      <c r="WO18" s="42"/>
      <c r="WP18" s="42"/>
      <c r="WQ18" s="42"/>
      <c r="WR18" s="42"/>
      <c r="WS18" s="42"/>
      <c r="WT18" s="42"/>
      <c r="WU18" s="42"/>
      <c r="WV18" s="42"/>
      <c r="WW18" s="42"/>
      <c r="WX18" s="42"/>
      <c r="WY18" s="42"/>
      <c r="WZ18" s="42"/>
      <c r="XA18" s="42"/>
      <c r="XB18" s="42"/>
      <c r="XC18" s="42"/>
      <c r="XD18" s="42"/>
      <c r="XE18" s="42"/>
      <c r="XF18" s="42"/>
      <c r="XG18" s="42"/>
      <c r="XH18" s="42"/>
      <c r="XI18" s="42"/>
      <c r="XJ18" s="42"/>
      <c r="XK18" s="42"/>
      <c r="XL18" s="42"/>
      <c r="XM18" s="42"/>
      <c r="XN18" s="42"/>
      <c r="XO18" s="42"/>
      <c r="XP18" s="42"/>
      <c r="XQ18" s="42"/>
      <c r="XR18" s="42"/>
      <c r="XS18" s="42"/>
      <c r="XT18" s="42"/>
      <c r="XU18" s="42"/>
      <c r="XV18" s="42"/>
      <c r="XW18" s="42"/>
      <c r="XX18" s="42"/>
      <c r="XY18" s="42"/>
      <c r="XZ18" s="42"/>
      <c r="YA18" s="42"/>
      <c r="YB18" s="42"/>
      <c r="YC18" s="42"/>
      <c r="YD18" s="42"/>
      <c r="YE18" s="42"/>
      <c r="YF18" s="42"/>
      <c r="YG18" s="42"/>
      <c r="YH18" s="42"/>
      <c r="YI18" s="42"/>
      <c r="YJ18" s="42"/>
      <c r="YK18" s="42"/>
      <c r="YL18" s="42"/>
      <c r="YM18" s="42"/>
      <c r="YN18" s="42"/>
      <c r="YO18" s="42"/>
      <c r="YP18" s="42"/>
      <c r="YQ18" s="42"/>
      <c r="YR18" s="42"/>
      <c r="YS18" s="42"/>
      <c r="YT18" s="42"/>
      <c r="YU18" s="42"/>
      <c r="YV18" s="42"/>
      <c r="YW18" s="42"/>
      <c r="YX18" s="42"/>
      <c r="YY18" s="42"/>
      <c r="YZ18" s="42"/>
      <c r="ZA18" s="42"/>
      <c r="ZB18" s="42"/>
      <c r="ZC18" s="42"/>
      <c r="ZD18" s="42"/>
      <c r="ZE18" s="42"/>
      <c r="ZF18" s="42"/>
      <c r="ZG18" s="42"/>
      <c r="ZH18" s="42"/>
      <c r="ZI18" s="42"/>
      <c r="ZJ18" s="42"/>
      <c r="ZK18" s="42"/>
      <c r="ZL18" s="42"/>
      <c r="ZM18" s="42"/>
      <c r="ZN18" s="42"/>
      <c r="ZO18" s="42"/>
      <c r="ZP18" s="42"/>
      <c r="ZQ18" s="42"/>
      <c r="ZR18" s="42"/>
      <c r="ZS18" s="42"/>
      <c r="ZT18" s="42"/>
      <c r="ZU18" s="42"/>
      <c r="ZV18" s="42"/>
      <c r="ZW18" s="42"/>
      <c r="ZX18" s="42"/>
      <c r="ZY18" s="42"/>
      <c r="ZZ18" s="42"/>
      <c r="AAA18" s="42"/>
      <c r="AAB18" s="42"/>
      <c r="AAC18" s="42"/>
      <c r="AAD18" s="42"/>
      <c r="AAE18" s="42"/>
      <c r="AAF18" s="42"/>
      <c r="AAG18" s="42"/>
      <c r="AAH18" s="42"/>
      <c r="AAI18" s="42"/>
      <c r="AAJ18" s="42"/>
      <c r="AAK18" s="42"/>
      <c r="AAL18" s="42"/>
      <c r="AAM18" s="42"/>
      <c r="AAN18" s="42"/>
      <c r="AAO18" s="42"/>
      <c r="AAP18" s="42"/>
      <c r="AAQ18" s="42"/>
      <c r="AAR18" s="42"/>
      <c r="AAS18" s="42"/>
      <c r="AAT18" s="42"/>
      <c r="AAU18" s="42"/>
      <c r="AAV18" s="42"/>
      <c r="AAW18" s="42"/>
      <c r="AAX18" s="42"/>
      <c r="AAY18" s="42"/>
      <c r="AAZ18" s="42"/>
      <c r="ABA18" s="42"/>
      <c r="ABB18" s="42"/>
      <c r="ABC18" s="42"/>
      <c r="ABD18" s="42"/>
      <c r="ABE18" s="42"/>
      <c r="ABF18" s="42"/>
      <c r="ABG18" s="42"/>
      <c r="ABH18" s="42"/>
      <c r="ABI18" s="42"/>
      <c r="ABJ18" s="42"/>
      <c r="ABK18" s="42"/>
      <c r="ABL18" s="42"/>
      <c r="ABM18" s="42"/>
      <c r="ABN18" s="42"/>
      <c r="ABO18" s="42"/>
      <c r="ABP18" s="42"/>
      <c r="ABQ18" s="42"/>
      <c r="ABR18" s="42"/>
      <c r="ABS18" s="42"/>
      <c r="ABT18" s="42"/>
      <c r="ABU18" s="42"/>
      <c r="ABV18" s="42"/>
      <c r="ABW18" s="42"/>
      <c r="ABX18" s="42"/>
      <c r="ABY18" s="42"/>
      <c r="ABZ18" s="42"/>
      <c r="ACA18" s="42"/>
      <c r="ACB18" s="42"/>
      <c r="ACC18" s="42"/>
      <c r="ACD18" s="42"/>
      <c r="ACE18" s="42"/>
      <c r="ACF18" s="42"/>
      <c r="ACG18" s="42"/>
      <c r="ACH18" s="42"/>
      <c r="ACI18" s="42"/>
      <c r="ACJ18" s="42"/>
      <c r="ACK18" s="42"/>
      <c r="ACL18" s="42"/>
      <c r="ACM18" s="42"/>
      <c r="ACN18" s="42"/>
      <c r="ACO18" s="42"/>
      <c r="ACP18" s="42"/>
      <c r="ACQ18" s="42"/>
      <c r="ACR18" s="42"/>
      <c r="ACS18" s="42"/>
      <c r="ACT18" s="42"/>
      <c r="ACU18" s="42"/>
      <c r="ACV18" s="42"/>
      <c r="ACW18" s="42"/>
      <c r="ACX18" s="42"/>
      <c r="ACY18" s="42"/>
      <c r="ACZ18" s="42"/>
      <c r="ADA18" s="42"/>
      <c r="ADB18" s="42"/>
      <c r="ADC18" s="42"/>
      <c r="ADD18" s="42"/>
      <c r="ADE18" s="42"/>
      <c r="ADF18" s="42"/>
      <c r="ADG18" s="42"/>
      <c r="ADH18" s="42"/>
      <c r="ADI18" s="42"/>
      <c r="ADJ18" s="42"/>
      <c r="ADK18" s="42"/>
      <c r="ADL18" s="42"/>
      <c r="ADM18" s="42"/>
      <c r="ADN18" s="42"/>
      <c r="ADO18" s="42"/>
      <c r="ADP18" s="42"/>
      <c r="ADQ18" s="42"/>
      <c r="ADR18" s="42"/>
      <c r="ADS18" s="42"/>
      <c r="ADT18" s="42"/>
      <c r="ADU18" s="42"/>
      <c r="ADV18" s="42"/>
      <c r="ADW18" s="42"/>
      <c r="ADX18" s="42"/>
      <c r="ADY18" s="42"/>
      <c r="ADZ18" s="42"/>
      <c r="AEA18" s="42"/>
      <c r="AEB18" s="42"/>
      <c r="AEC18" s="42"/>
      <c r="AED18" s="42"/>
      <c r="AEE18" s="42"/>
      <c r="AEF18" s="42"/>
      <c r="AEG18" s="42"/>
      <c r="AEH18" s="42"/>
      <c r="AEI18" s="42"/>
      <c r="AEJ18" s="42"/>
      <c r="AEK18" s="42"/>
      <c r="AEL18" s="42"/>
      <c r="AEM18" s="42"/>
      <c r="AEN18" s="42"/>
      <c r="AEO18" s="42"/>
      <c r="AEP18" s="42"/>
      <c r="AEQ18" s="42"/>
      <c r="AER18" s="42"/>
      <c r="AES18" s="42"/>
      <c r="AET18" s="42"/>
      <c r="AEU18" s="42"/>
      <c r="AEV18" s="42"/>
      <c r="AEW18" s="42"/>
      <c r="AEX18" s="42"/>
      <c r="AEY18" s="42"/>
      <c r="AEZ18" s="42"/>
      <c r="AFA18" s="42"/>
      <c r="AFB18" s="42"/>
      <c r="AFC18" s="42"/>
      <c r="AFD18" s="42"/>
      <c r="AFE18" s="42"/>
      <c r="AFF18" s="42"/>
      <c r="AFG18" s="42"/>
      <c r="AFH18" s="42"/>
      <c r="AFI18" s="42"/>
      <c r="AFJ18" s="42"/>
      <c r="AFK18" s="42"/>
      <c r="AFL18" s="42"/>
      <c r="AFM18" s="42"/>
      <c r="AFN18" s="42"/>
      <c r="AFO18" s="42"/>
      <c r="AFP18" s="42"/>
      <c r="AFQ18" s="42"/>
      <c r="AFR18" s="42"/>
      <c r="AFS18" s="42"/>
      <c r="AFT18" s="42"/>
      <c r="AFU18" s="42"/>
      <c r="AFV18" s="42"/>
      <c r="AFW18" s="42"/>
      <c r="AFX18" s="42"/>
      <c r="AFY18" s="42"/>
      <c r="AFZ18" s="42"/>
      <c r="AGA18" s="42"/>
      <c r="AGB18" s="42"/>
      <c r="AGC18" s="42"/>
      <c r="AGD18" s="42"/>
      <c r="AGE18" s="42"/>
      <c r="AGF18" s="42"/>
      <c r="AGG18" s="42"/>
      <c r="AGH18" s="42"/>
      <c r="AGI18" s="42"/>
      <c r="AGJ18" s="42"/>
      <c r="AGK18" s="42"/>
      <c r="AGL18" s="42"/>
      <c r="AGM18" s="42"/>
      <c r="AGN18" s="42"/>
      <c r="AGO18" s="42"/>
      <c r="AGP18" s="42"/>
      <c r="AGQ18" s="42"/>
      <c r="AGR18" s="42"/>
      <c r="AGS18" s="42"/>
      <c r="AGT18" s="42"/>
      <c r="AGU18" s="42"/>
      <c r="AGV18" s="42"/>
      <c r="AGW18" s="42"/>
      <c r="AGX18" s="42"/>
      <c r="AGY18" s="42"/>
      <c r="AGZ18" s="42"/>
      <c r="AHA18" s="42"/>
      <c r="AHB18" s="42"/>
      <c r="AHC18" s="42"/>
      <c r="AHD18" s="42"/>
      <c r="AHE18" s="42"/>
      <c r="AHF18" s="42"/>
      <c r="AHG18" s="42"/>
      <c r="AHH18" s="42"/>
      <c r="AHI18" s="42"/>
      <c r="AHJ18" s="42"/>
      <c r="AHK18" s="42"/>
      <c r="AHL18" s="42"/>
      <c r="AHM18" s="42"/>
      <c r="AHN18" s="42"/>
      <c r="AHO18" s="42"/>
      <c r="AHP18" s="42"/>
      <c r="AHQ18" s="42"/>
      <c r="AHR18" s="42"/>
      <c r="AHS18" s="42"/>
      <c r="AHT18" s="42"/>
      <c r="AHU18" s="42"/>
      <c r="AHV18" s="42"/>
      <c r="AHW18" s="42"/>
      <c r="AHX18" s="42"/>
      <c r="AHY18" s="42"/>
      <c r="AHZ18" s="42"/>
      <c r="AIA18" s="42"/>
      <c r="AIB18" s="42"/>
      <c r="AIC18" s="42"/>
      <c r="AID18" s="42"/>
      <c r="AIE18" s="42"/>
      <c r="AIF18" s="42"/>
      <c r="AIG18" s="42"/>
      <c r="AIH18" s="42"/>
      <c r="AII18" s="42"/>
      <c r="AIJ18" s="42"/>
      <c r="AIK18" s="42"/>
      <c r="AIL18" s="42"/>
      <c r="AIM18" s="42"/>
      <c r="AIN18" s="42"/>
      <c r="AIO18" s="42"/>
      <c r="AIP18" s="42"/>
      <c r="AIQ18" s="42"/>
      <c r="AIR18" s="42"/>
      <c r="AIS18" s="42"/>
      <c r="AIT18" s="42"/>
      <c r="AIU18" s="42"/>
      <c r="AIV18" s="42"/>
      <c r="AIW18" s="42"/>
      <c r="AIX18" s="42"/>
      <c r="AIY18" s="42"/>
      <c r="AIZ18" s="42"/>
      <c r="AJA18" s="42"/>
      <c r="AJB18" s="42"/>
      <c r="AJC18" s="42"/>
      <c r="AJD18" s="42"/>
      <c r="AJE18" s="42"/>
      <c r="AJF18" s="42"/>
      <c r="AJG18" s="42"/>
      <c r="AJH18" s="42"/>
      <c r="AJI18" s="42"/>
      <c r="AJJ18" s="42"/>
      <c r="AJK18" s="42"/>
      <c r="AJL18" s="42"/>
      <c r="AJM18" s="42"/>
      <c r="AJN18" s="42"/>
      <c r="AJO18" s="42"/>
      <c r="AJP18" s="42"/>
      <c r="AJQ18" s="42"/>
      <c r="AJR18" s="42"/>
      <c r="AJS18" s="42"/>
      <c r="AJT18" s="42"/>
      <c r="AJU18" s="42"/>
      <c r="AJV18" s="42"/>
      <c r="AJW18" s="42"/>
      <c r="AJX18" s="42"/>
      <c r="AJY18" s="42"/>
      <c r="AJZ18" s="42"/>
      <c r="AKA18" s="42"/>
      <c r="AKB18" s="42"/>
      <c r="AKC18" s="42"/>
      <c r="AKD18" s="42"/>
      <c r="AKE18" s="42"/>
      <c r="AKF18" s="42"/>
      <c r="AKG18" s="42"/>
      <c r="AKH18" s="42"/>
      <c r="AKI18" s="42"/>
      <c r="AKJ18" s="42"/>
      <c r="AKK18" s="42"/>
      <c r="AKL18" s="42"/>
      <c r="AKM18" s="42"/>
      <c r="AKN18" s="42"/>
      <c r="AKO18" s="42"/>
      <c r="AKP18" s="42"/>
      <c r="AKQ18" s="42"/>
      <c r="AKR18" s="42"/>
      <c r="AKS18" s="42"/>
      <c r="AKT18" s="42"/>
      <c r="AKU18" s="42"/>
      <c r="AKV18" s="42"/>
      <c r="AKW18" s="42"/>
      <c r="AKX18" s="42"/>
      <c r="AKY18" s="42"/>
      <c r="AKZ18" s="42"/>
      <c r="ALA18" s="42"/>
      <c r="ALB18" s="42"/>
      <c r="ALC18" s="42"/>
      <c r="ALD18" s="42"/>
      <c r="ALE18" s="42"/>
      <c r="ALF18" s="42"/>
      <c r="ALG18" s="42"/>
      <c r="ALH18" s="42"/>
      <c r="ALI18" s="42"/>
      <c r="ALJ18" s="42"/>
      <c r="ALK18" s="42"/>
      <c r="ALL18" s="42"/>
      <c r="ALM18" s="42"/>
      <c r="ALN18" s="42"/>
      <c r="ALO18" s="42"/>
      <c r="ALP18" s="42"/>
      <c r="ALQ18" s="42"/>
      <c r="ALR18" s="42"/>
      <c r="ALS18" s="42"/>
      <c r="ALT18" s="42"/>
      <c r="ALU18" s="42"/>
      <c r="ALV18" s="42"/>
      <c r="ALW18" s="42"/>
      <c r="ALX18" s="42"/>
      <c r="ALY18" s="42"/>
      <c r="ALZ18" s="42"/>
      <c r="AMA18" s="42"/>
      <c r="AMB18" s="42"/>
      <c r="AMC18" s="42"/>
      <c r="AMD18" s="42"/>
      <c r="AME18" s="42"/>
      <c r="AMF18" s="42"/>
      <c r="AMG18" s="42"/>
      <c r="AMH18" s="42"/>
      <c r="AMI18" s="42"/>
      <c r="AMJ18" s="42"/>
      <c r="AMK18" s="42"/>
      <c r="AML18" s="42"/>
      <c r="AMM18" s="42"/>
      <c r="AMN18" s="42"/>
      <c r="AMO18" s="42"/>
      <c r="AMP18" s="42"/>
      <c r="AMQ18" s="42"/>
      <c r="AMR18" s="42"/>
      <c r="AMS18" s="42"/>
      <c r="AMT18" s="42"/>
      <c r="AMU18" s="42"/>
      <c r="AMV18" s="42"/>
      <c r="AMW18" s="42"/>
      <c r="AMX18" s="42"/>
      <c r="AMY18" s="42"/>
      <c r="AMZ18" s="42"/>
      <c r="ANA18" s="42"/>
      <c r="ANB18" s="42"/>
      <c r="ANC18" s="42"/>
      <c r="AND18" s="42"/>
      <c r="ANE18" s="42"/>
      <c r="ANF18" s="42"/>
      <c r="ANG18" s="42"/>
      <c r="ANH18" s="42"/>
      <c r="ANI18" s="42"/>
      <c r="ANJ18" s="42"/>
      <c r="ANK18" s="42"/>
      <c r="ANL18" s="42"/>
      <c r="ANM18" s="42"/>
      <c r="ANN18" s="42"/>
      <c r="ANO18" s="42"/>
      <c r="ANP18" s="42"/>
      <c r="ANQ18" s="42"/>
      <c r="ANR18" s="42"/>
      <c r="ANS18" s="42"/>
      <c r="ANT18" s="42"/>
      <c r="ANU18" s="42"/>
      <c r="ANV18" s="42"/>
      <c r="ANW18" s="42"/>
      <c r="ANX18" s="42"/>
      <c r="ANY18" s="42"/>
      <c r="ANZ18" s="42"/>
      <c r="AOA18" s="42"/>
      <c r="AOB18" s="42"/>
      <c r="AOC18" s="42"/>
      <c r="AOD18" s="42"/>
      <c r="AOE18" s="42"/>
      <c r="AOF18" s="42"/>
      <c r="AOG18" s="42"/>
      <c r="AOH18" s="42"/>
      <c r="AOI18" s="42"/>
      <c r="AOJ18" s="42"/>
      <c r="AOK18" s="42"/>
      <c r="AOL18" s="42"/>
      <c r="AOM18" s="42"/>
      <c r="AON18" s="42"/>
      <c r="AOO18" s="42"/>
      <c r="AOP18" s="42"/>
      <c r="AOQ18" s="42"/>
      <c r="AOR18" s="42"/>
      <c r="AOS18" s="42"/>
      <c r="AOT18" s="42"/>
      <c r="AOU18" s="42"/>
      <c r="AOV18" s="42"/>
      <c r="AOW18" s="42"/>
      <c r="AOX18" s="42"/>
      <c r="AOY18" s="42"/>
      <c r="AOZ18" s="42"/>
      <c r="APA18" s="42"/>
      <c r="APB18" s="42"/>
      <c r="APC18" s="42"/>
      <c r="APD18" s="42"/>
      <c r="APE18" s="42"/>
      <c r="APF18" s="42"/>
      <c r="APG18" s="42"/>
      <c r="APH18" s="42"/>
      <c r="API18" s="42"/>
      <c r="APJ18" s="42"/>
      <c r="APK18" s="42"/>
      <c r="APL18" s="42"/>
      <c r="APM18" s="42"/>
      <c r="APN18" s="42"/>
      <c r="APO18" s="42"/>
      <c r="APP18" s="42"/>
      <c r="APQ18" s="42"/>
      <c r="APR18" s="42"/>
      <c r="APS18" s="42"/>
      <c r="APT18" s="42"/>
      <c r="APU18" s="42"/>
      <c r="APV18" s="42"/>
      <c r="APW18" s="42"/>
      <c r="APX18" s="42"/>
      <c r="APY18" s="42"/>
      <c r="APZ18" s="42"/>
      <c r="AQA18" s="42"/>
      <c r="AQB18" s="42"/>
      <c r="AQC18" s="42"/>
      <c r="AQD18" s="42"/>
      <c r="AQE18" s="42"/>
      <c r="AQF18" s="42"/>
      <c r="AQG18" s="42"/>
      <c r="AQH18" s="42"/>
      <c r="AQI18" s="42"/>
      <c r="AQJ18" s="42"/>
      <c r="AQK18" s="42"/>
      <c r="AQL18" s="42"/>
      <c r="AQM18" s="42"/>
      <c r="AQN18" s="42"/>
      <c r="AQO18" s="42"/>
      <c r="AQP18" s="42"/>
      <c r="AQQ18" s="42"/>
      <c r="AQR18" s="42"/>
      <c r="AQS18" s="42"/>
      <c r="AQT18" s="42"/>
      <c r="AQU18" s="42"/>
      <c r="AQV18" s="42"/>
      <c r="AQW18" s="42"/>
      <c r="AQX18" s="42"/>
      <c r="AQY18" s="42"/>
      <c r="AQZ18" s="42"/>
      <c r="ARA18" s="42"/>
      <c r="ARB18" s="42"/>
      <c r="ARC18" s="42"/>
      <c r="ARD18" s="42"/>
      <c r="ARE18" s="42"/>
      <c r="ARF18" s="42"/>
      <c r="ARG18" s="42"/>
      <c r="ARH18" s="42"/>
      <c r="ARI18" s="42"/>
      <c r="ARJ18" s="42"/>
      <c r="ARK18" s="42"/>
      <c r="ARL18" s="42"/>
      <c r="ARM18" s="42"/>
      <c r="ARN18" s="42"/>
      <c r="ARO18" s="42"/>
      <c r="ARP18" s="42"/>
      <c r="ARQ18" s="42"/>
      <c r="ARR18" s="42"/>
      <c r="ARS18" s="42"/>
      <c r="ART18" s="42"/>
      <c r="ARU18" s="42"/>
      <c r="ARV18" s="42"/>
      <c r="ARW18" s="42"/>
      <c r="ARX18" s="42"/>
      <c r="ARY18" s="42"/>
      <c r="ARZ18" s="42"/>
      <c r="ASA18" s="42"/>
      <c r="ASB18" s="42"/>
      <c r="ASC18" s="42"/>
      <c r="ASD18" s="42"/>
      <c r="ASE18" s="42"/>
      <c r="ASF18" s="42"/>
      <c r="ASG18" s="42"/>
      <c r="ASH18" s="42"/>
      <c r="ASI18" s="42"/>
      <c r="ASJ18" s="42"/>
      <c r="ASK18" s="42"/>
      <c r="ASL18" s="42"/>
      <c r="ASM18" s="42"/>
      <c r="ASN18" s="42"/>
      <c r="ASO18" s="42"/>
      <c r="ASP18" s="42"/>
      <c r="ASQ18" s="42"/>
      <c r="ASR18" s="42"/>
      <c r="ASS18" s="42"/>
      <c r="AST18" s="42"/>
      <c r="ASU18" s="42"/>
      <c r="ASV18" s="42"/>
      <c r="ASW18" s="42"/>
      <c r="ASX18" s="42"/>
      <c r="ASY18" s="42"/>
      <c r="ASZ18" s="42"/>
      <c r="ATA18" s="42"/>
      <c r="ATB18" s="42"/>
      <c r="ATC18" s="42"/>
      <c r="ATD18" s="42"/>
      <c r="ATE18" s="42"/>
      <c r="ATF18" s="42"/>
      <c r="ATG18" s="42"/>
      <c r="ATH18" s="42"/>
      <c r="ATI18" s="42"/>
      <c r="ATJ18" s="42"/>
      <c r="ATK18" s="42"/>
      <c r="ATL18" s="42"/>
      <c r="ATM18" s="42"/>
      <c r="ATN18" s="42"/>
      <c r="ATO18" s="42"/>
      <c r="ATP18" s="42"/>
      <c r="ATQ18" s="42"/>
      <c r="ATR18" s="42"/>
      <c r="ATS18" s="42"/>
      <c r="ATT18" s="42"/>
      <c r="ATU18" s="42"/>
      <c r="ATV18" s="42"/>
      <c r="ATW18" s="42"/>
      <c r="ATX18" s="42"/>
      <c r="ATY18" s="42"/>
      <c r="ATZ18" s="42"/>
      <c r="AUA18" s="42"/>
      <c r="AUB18" s="42"/>
      <c r="AUC18" s="42"/>
      <c r="AUD18" s="42"/>
      <c r="AUE18" s="42"/>
      <c r="AUF18" s="42"/>
      <c r="AUG18" s="42"/>
      <c r="AUH18" s="42"/>
      <c r="AUI18" s="42"/>
      <c r="AUJ18" s="42"/>
      <c r="AUK18" s="42"/>
      <c r="AUL18" s="42"/>
      <c r="AUM18" s="42"/>
      <c r="AUN18" s="42"/>
      <c r="AUO18" s="42"/>
      <c r="AUP18" s="42"/>
      <c r="AUQ18" s="42"/>
      <c r="AUR18" s="42"/>
      <c r="AUS18" s="42"/>
      <c r="AUT18" s="42"/>
      <c r="AUU18" s="42"/>
      <c r="AUV18" s="42"/>
      <c r="AUW18" s="42"/>
      <c r="AUX18" s="42"/>
      <c r="AUY18" s="42"/>
      <c r="AUZ18" s="42"/>
      <c r="AVA18" s="42"/>
      <c r="AVB18" s="42"/>
      <c r="AVC18" s="42"/>
      <c r="AVD18" s="42"/>
      <c r="AVE18" s="42"/>
      <c r="AVF18" s="42"/>
      <c r="AVG18" s="42"/>
      <c r="AVH18" s="42"/>
      <c r="AVI18" s="42"/>
      <c r="AVJ18" s="42"/>
      <c r="AVK18" s="42"/>
      <c r="AVL18" s="42"/>
      <c r="AVM18" s="42"/>
      <c r="AVN18" s="42"/>
      <c r="AVO18" s="42"/>
      <c r="AVP18" s="42"/>
      <c r="AVQ18" s="42"/>
      <c r="AVR18" s="42"/>
      <c r="AVS18" s="42"/>
      <c r="AVT18" s="42"/>
      <c r="AVU18" s="42"/>
      <c r="AVV18" s="42"/>
      <c r="AVW18" s="42"/>
      <c r="AVX18" s="42"/>
      <c r="AVY18" s="42"/>
      <c r="AVZ18" s="42"/>
      <c r="AWA18" s="42"/>
      <c r="AWB18" s="42"/>
      <c r="AWC18" s="42"/>
      <c r="AWD18" s="42"/>
      <c r="AWE18" s="42"/>
      <c r="AWF18" s="42"/>
      <c r="AWG18" s="42"/>
      <c r="AWH18" s="42"/>
      <c r="AWI18" s="42"/>
      <c r="AWJ18" s="42"/>
      <c r="AWK18" s="42"/>
      <c r="AWL18" s="42"/>
      <c r="AWM18" s="42"/>
      <c r="AWN18" s="42"/>
      <c r="AWO18" s="42"/>
      <c r="AWP18" s="42"/>
      <c r="AWQ18" s="42"/>
      <c r="AWR18" s="42"/>
      <c r="AWS18" s="42"/>
      <c r="AWT18" s="42"/>
      <c r="AWU18" s="42"/>
      <c r="AWV18" s="42"/>
      <c r="AWW18" s="42"/>
      <c r="AWX18" s="42"/>
      <c r="AWY18" s="42"/>
      <c r="AWZ18" s="42"/>
      <c r="AXA18" s="42"/>
      <c r="AXB18" s="42"/>
      <c r="AXC18" s="42"/>
      <c r="AXD18" s="42"/>
      <c r="AXE18" s="42"/>
      <c r="AXF18" s="42"/>
      <c r="AXG18" s="42"/>
      <c r="AXH18" s="42"/>
      <c r="AXI18" s="42"/>
      <c r="AXJ18" s="42"/>
      <c r="AXK18" s="42"/>
      <c r="AXL18" s="42"/>
      <c r="AXM18" s="42"/>
      <c r="AXN18" s="42"/>
      <c r="AXO18" s="42"/>
      <c r="AXP18" s="42"/>
      <c r="AXQ18" s="42"/>
      <c r="AXR18" s="42"/>
      <c r="AXS18" s="42"/>
      <c r="AXT18" s="42"/>
      <c r="AXU18" s="42"/>
      <c r="AXV18" s="42"/>
      <c r="AXW18" s="42"/>
      <c r="AXX18" s="42"/>
      <c r="AXY18" s="42"/>
      <c r="AXZ18" s="42"/>
      <c r="AYA18" s="42"/>
      <c r="AYB18" s="42"/>
      <c r="AYC18" s="42"/>
      <c r="AYD18" s="42"/>
      <c r="AYE18" s="42"/>
      <c r="AYF18" s="42"/>
      <c r="AYG18" s="42"/>
      <c r="AYH18" s="42"/>
      <c r="AYI18" s="42"/>
      <c r="AYJ18" s="42"/>
      <c r="AYK18" s="42"/>
      <c r="AYL18" s="42"/>
      <c r="AYM18" s="42"/>
      <c r="AYN18" s="42"/>
      <c r="AYO18" s="42"/>
      <c r="AYP18" s="42"/>
      <c r="AYQ18" s="42"/>
      <c r="AYR18" s="42"/>
      <c r="AYS18" s="42"/>
      <c r="AYT18" s="42"/>
      <c r="AYU18" s="42"/>
      <c r="AYV18" s="42"/>
      <c r="AYW18" s="42"/>
      <c r="AYX18" s="42"/>
      <c r="AYY18" s="42"/>
      <c r="AYZ18" s="42"/>
      <c r="AZA18" s="42"/>
      <c r="AZB18" s="42"/>
      <c r="AZC18" s="42"/>
      <c r="AZD18" s="42"/>
      <c r="AZE18" s="42"/>
      <c r="AZF18" s="42"/>
      <c r="AZG18" s="42"/>
      <c r="AZH18" s="42"/>
      <c r="AZI18" s="42"/>
      <c r="AZJ18" s="42"/>
      <c r="AZK18" s="42"/>
      <c r="AZL18" s="42"/>
      <c r="AZM18" s="42"/>
      <c r="AZN18" s="42"/>
      <c r="AZO18" s="42"/>
      <c r="AZP18" s="42"/>
      <c r="AZQ18" s="42"/>
      <c r="AZR18" s="42"/>
      <c r="AZS18" s="42"/>
      <c r="AZT18" s="42"/>
      <c r="AZU18" s="42"/>
      <c r="AZV18" s="42"/>
      <c r="AZW18" s="42"/>
      <c r="AZX18" s="42"/>
      <c r="AZY18" s="42"/>
      <c r="AZZ18" s="42"/>
      <c r="BAA18" s="42"/>
      <c r="BAB18" s="42"/>
      <c r="BAC18" s="42"/>
      <c r="BAD18" s="42"/>
      <c r="BAE18" s="42"/>
      <c r="BAF18" s="42"/>
      <c r="BAG18" s="42"/>
      <c r="BAH18" s="42"/>
      <c r="BAI18" s="42"/>
      <c r="BAJ18" s="42"/>
      <c r="BAK18" s="42"/>
      <c r="BAL18" s="42"/>
      <c r="BAM18" s="42"/>
      <c r="BAN18" s="42"/>
      <c r="BAO18" s="42"/>
      <c r="BAP18" s="42"/>
      <c r="BAQ18" s="42"/>
      <c r="BAR18" s="42"/>
      <c r="BAS18" s="42"/>
      <c r="BAT18" s="42"/>
      <c r="BAU18" s="42"/>
      <c r="BAV18" s="42"/>
      <c r="BAW18" s="42"/>
      <c r="BAX18" s="42"/>
      <c r="BAY18" s="42"/>
      <c r="BAZ18" s="42"/>
      <c r="BBA18" s="42"/>
      <c r="BBB18" s="42"/>
      <c r="BBC18" s="42"/>
      <c r="BBD18" s="42"/>
      <c r="BBE18" s="42"/>
      <c r="BBF18" s="42"/>
      <c r="BBG18" s="42"/>
      <c r="BBH18" s="42"/>
      <c r="BBI18" s="42"/>
      <c r="BBJ18" s="42"/>
      <c r="BBK18" s="42"/>
      <c r="BBL18" s="42"/>
      <c r="BBM18" s="42"/>
      <c r="BBN18" s="42"/>
      <c r="BBO18" s="42"/>
      <c r="BBP18" s="42"/>
      <c r="BBQ18" s="42"/>
      <c r="BBR18" s="42"/>
      <c r="BBS18" s="42"/>
      <c r="BBT18" s="42"/>
      <c r="BBU18" s="42"/>
      <c r="BBV18" s="42"/>
      <c r="BBW18" s="42"/>
      <c r="BBX18" s="42"/>
      <c r="BBY18" s="42"/>
      <c r="BBZ18" s="42"/>
      <c r="BCA18" s="42"/>
      <c r="BCB18" s="42"/>
      <c r="BCC18" s="42"/>
      <c r="BCD18" s="42"/>
      <c r="BCE18" s="42"/>
      <c r="BCF18" s="42"/>
      <c r="BCG18" s="42"/>
      <c r="BCH18" s="42"/>
      <c r="BCI18" s="42"/>
      <c r="BCJ18" s="42"/>
      <c r="BCK18" s="42"/>
      <c r="BCL18" s="42"/>
      <c r="BCM18" s="42"/>
      <c r="BCN18" s="42"/>
      <c r="BCO18" s="42"/>
      <c r="BCP18" s="42"/>
      <c r="BCQ18" s="42"/>
      <c r="BCR18" s="42"/>
      <c r="BCS18" s="42"/>
      <c r="BCT18" s="42"/>
      <c r="BCU18" s="42"/>
    </row>
    <row r="19" spans="1:1451" s="43" customFormat="1" ht="50" customHeight="1" thickBot="1">
      <c r="A19" s="61" t="s">
        <v>130</v>
      </c>
      <c r="B19" s="53" t="s">
        <v>37</v>
      </c>
      <c r="C19" s="17" t="s">
        <v>131</v>
      </c>
      <c r="D19" s="21">
        <v>120000</v>
      </c>
      <c r="E19" s="54">
        <f t="shared" si="1"/>
        <v>1</v>
      </c>
      <c r="F19" s="55">
        <f t="shared" si="2"/>
        <v>120000</v>
      </c>
      <c r="G19" s="50">
        <f>IF(E19=0,0,INDEX(Programas!$A$3:$Q$5,MATCH(Presupuestos!A19,Programas!$A$3:$A$5,0),2)*F19)</f>
        <v>600</v>
      </c>
      <c r="H19" s="50">
        <f>IF(E19=0,0,INDEX(Programas!$A$3:$Q$5,MATCH(Presupuestos!A19,Programas!$A$3:$A$5,0),3)*F19)</f>
        <v>46680</v>
      </c>
      <c r="I19" s="50">
        <f>IF(E19=0,0,INDEX(Programas!$A$3:$Q$5,MATCH(Presupuestos!A19,Programas!$A$3:$A$5,0),4)*F19)</f>
        <v>360</v>
      </c>
      <c r="J19" s="50">
        <f>IF(E19=0,0,INDEX(Programas!$A$3:$Q$5,MATCH(Presupuestos!A19,Programas!$A$3:$A$5,0),5)*F19)</f>
        <v>0</v>
      </c>
      <c r="K19" s="50">
        <f>IF(E19=0,0,INDEX(Programas!$A$3:$Q$5,MATCH(Presupuestos!A19,Programas!$A$3:$A$5,0),6)*F19)</f>
        <v>72360</v>
      </c>
      <c r="L19" s="52">
        <f t="shared" si="3"/>
        <v>798</v>
      </c>
      <c r="M19" s="69">
        <f>IF(E19=0,0,INDEX(Programas!$A$3:$Q$5,MATCH(Presupuestos!A19,Programas!$A$3:$A$5,0),13)*F19)</f>
        <v>600</v>
      </c>
      <c r="N19" s="70">
        <f>IF(E19=0,0,INDEX(Programas!$A$3:$Q$5,MATCH(Presupuestos!A19,Programas!$A$3:$A$5,0),14)*F19)</f>
        <v>198.00000000000003</v>
      </c>
      <c r="O19" s="71">
        <f>IF(E19=0,0,INDEX(Programas!$A$3:$Q$5,MATCH(Presupuestos!A19,Programas!$A$3:$A$5,0),15)*F19)</f>
        <v>0</v>
      </c>
      <c r="P19" s="72">
        <f>IF(E19=0,0,INDEX(Programas!$A$3:$Q$5,MATCH(Presupuestos!A19,Programas!$A$3:$A$5,0),16)*F19)</f>
        <v>0</v>
      </c>
      <c r="Q19" s="106" t="str">
        <f>IFERROR(INDEX(Programas!$A$3:$T$5,MATCH(Presupuestos!A19,Programas!$A$3:$A$5,0),18),"9 Otros bienes públicos")</f>
        <v xml:space="preserve">1 Derecho a la supervivencia </v>
      </c>
      <c r="R19" s="107" t="str">
        <f>IFERROR(INDEX(Programas!$A$3:$T$5,MATCH(Presupuestos!A19,Programas!$A$3:$A$5,0),19),"9 Otros bienes públicos")</f>
        <v>14 Asistencia social</v>
      </c>
      <c r="S19" s="108" t="str">
        <f>IFERROR(INDEX(Programas!$A$3:$T$5,MATCH(Presupuestos!A19,Programas!$A$3:$A$5,0),20),"9 Otros bienes públicos")</f>
        <v>1 Fin de la Pobreza</v>
      </c>
      <c r="T19" s="109" t="str">
        <f>IFERROR(INDEX(Programas!$A$3:$U$5,MATCH(Presupuestos!A19,Programas!$A$3:$A$5,0),21),"9 Otros bienes públicos")</f>
        <v>Acceso a servicios</v>
      </c>
      <c r="U19" s="5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  <c r="KN19" s="42"/>
      <c r="KO19" s="42"/>
      <c r="KP19" s="42"/>
      <c r="KQ19" s="42"/>
      <c r="KR19" s="42"/>
      <c r="KS19" s="42"/>
      <c r="KT19" s="42"/>
      <c r="KU19" s="42"/>
      <c r="KV19" s="42"/>
      <c r="KW19" s="42"/>
      <c r="KX19" s="42"/>
      <c r="KY19" s="42"/>
      <c r="KZ19" s="42"/>
      <c r="LA19" s="42"/>
      <c r="LB19" s="42"/>
      <c r="LC19" s="42"/>
      <c r="LD19" s="42"/>
      <c r="LE19" s="42"/>
      <c r="LF19" s="42"/>
      <c r="LG19" s="42"/>
      <c r="LH19" s="42"/>
      <c r="LI19" s="42"/>
      <c r="LJ19" s="42"/>
      <c r="LK19" s="42"/>
      <c r="LL19" s="42"/>
      <c r="LM19" s="42"/>
      <c r="LN19" s="42"/>
      <c r="LO19" s="42"/>
      <c r="LP19" s="42"/>
      <c r="LQ19" s="42"/>
      <c r="LR19" s="42"/>
      <c r="LS19" s="42"/>
      <c r="LT19" s="42"/>
      <c r="LU19" s="42"/>
      <c r="LV19" s="42"/>
      <c r="LW19" s="42"/>
      <c r="LX19" s="42"/>
      <c r="LY19" s="42"/>
      <c r="LZ19" s="42"/>
      <c r="MA19" s="42"/>
      <c r="MB19" s="42"/>
      <c r="MC19" s="42"/>
      <c r="MD19" s="42"/>
      <c r="ME19" s="42"/>
      <c r="MF19" s="42"/>
      <c r="MG19" s="42"/>
      <c r="MH19" s="42"/>
      <c r="MI19" s="42"/>
      <c r="MJ19" s="42"/>
      <c r="MK19" s="42"/>
      <c r="ML19" s="42"/>
      <c r="MM19" s="42"/>
      <c r="MN19" s="42"/>
      <c r="MO19" s="42"/>
      <c r="MP19" s="42"/>
      <c r="MQ19" s="42"/>
      <c r="MR19" s="42"/>
      <c r="MS19" s="42"/>
      <c r="MT19" s="42"/>
      <c r="MU19" s="42"/>
      <c r="MV19" s="42"/>
      <c r="MW19" s="42"/>
      <c r="MX19" s="42"/>
      <c r="MY19" s="42"/>
      <c r="MZ19" s="42"/>
      <c r="NA19" s="42"/>
      <c r="NB19" s="42"/>
      <c r="NC19" s="42"/>
      <c r="ND19" s="42"/>
      <c r="NE19" s="42"/>
      <c r="NF19" s="42"/>
      <c r="NG19" s="42"/>
      <c r="NH19" s="42"/>
      <c r="NI19" s="42"/>
      <c r="NJ19" s="42"/>
      <c r="NK19" s="42"/>
      <c r="NL19" s="42"/>
      <c r="NM19" s="42"/>
      <c r="NN19" s="42"/>
      <c r="NO19" s="42"/>
      <c r="NP19" s="42"/>
      <c r="NQ19" s="42"/>
      <c r="NR19" s="42"/>
      <c r="NS19" s="42"/>
      <c r="NT19" s="42"/>
      <c r="NU19" s="42"/>
      <c r="NV19" s="42"/>
      <c r="NW19" s="42"/>
      <c r="NX19" s="42"/>
      <c r="NY19" s="42"/>
      <c r="NZ19" s="42"/>
      <c r="OA19" s="42"/>
      <c r="OB19" s="42"/>
      <c r="OC19" s="42"/>
      <c r="OD19" s="42"/>
      <c r="OE19" s="42"/>
      <c r="OF19" s="42"/>
      <c r="OG19" s="42"/>
      <c r="OH19" s="42"/>
      <c r="OI19" s="42"/>
      <c r="OJ19" s="42"/>
      <c r="OK19" s="42"/>
      <c r="OL19" s="42"/>
      <c r="OM19" s="42"/>
      <c r="ON19" s="42"/>
      <c r="OO19" s="42"/>
      <c r="OP19" s="42"/>
      <c r="OQ19" s="42"/>
      <c r="OR19" s="42"/>
      <c r="OS19" s="42"/>
      <c r="OT19" s="42"/>
      <c r="OU19" s="42"/>
      <c r="OV19" s="42"/>
      <c r="OW19" s="42"/>
      <c r="OX19" s="42"/>
      <c r="OY19" s="42"/>
      <c r="OZ19" s="42"/>
      <c r="PA19" s="42"/>
      <c r="PB19" s="42"/>
      <c r="PC19" s="42"/>
      <c r="PD19" s="42"/>
      <c r="PE19" s="42"/>
      <c r="PF19" s="42"/>
      <c r="PG19" s="42"/>
      <c r="PH19" s="42"/>
      <c r="PI19" s="42"/>
      <c r="PJ19" s="42"/>
      <c r="PK19" s="42"/>
      <c r="PL19" s="42"/>
      <c r="PM19" s="42"/>
      <c r="PN19" s="42"/>
      <c r="PO19" s="42"/>
      <c r="PP19" s="42"/>
      <c r="PQ19" s="42"/>
      <c r="PR19" s="42"/>
      <c r="PS19" s="42"/>
      <c r="PT19" s="42"/>
      <c r="PU19" s="42"/>
      <c r="PV19" s="42"/>
      <c r="PW19" s="42"/>
      <c r="PX19" s="42"/>
      <c r="PY19" s="42"/>
      <c r="PZ19" s="42"/>
      <c r="QA19" s="42"/>
      <c r="QB19" s="42"/>
      <c r="QC19" s="42"/>
      <c r="QD19" s="42"/>
      <c r="QE19" s="42"/>
      <c r="QF19" s="42"/>
      <c r="QG19" s="42"/>
      <c r="QH19" s="42"/>
      <c r="QI19" s="42"/>
      <c r="QJ19" s="42"/>
      <c r="QK19" s="42"/>
      <c r="QL19" s="42"/>
      <c r="QM19" s="42"/>
      <c r="QN19" s="42"/>
      <c r="QO19" s="42"/>
      <c r="QP19" s="42"/>
      <c r="QQ19" s="42"/>
      <c r="QR19" s="42"/>
      <c r="QS19" s="42"/>
      <c r="QT19" s="42"/>
      <c r="QU19" s="42"/>
      <c r="QV19" s="42"/>
      <c r="QW19" s="42"/>
      <c r="QX19" s="42"/>
      <c r="QY19" s="42"/>
      <c r="QZ19" s="42"/>
      <c r="RA19" s="42"/>
      <c r="RB19" s="42"/>
      <c r="RC19" s="42"/>
      <c r="RD19" s="42"/>
      <c r="RE19" s="42"/>
      <c r="RF19" s="42"/>
      <c r="RG19" s="42"/>
      <c r="RH19" s="42"/>
      <c r="RI19" s="42"/>
      <c r="RJ19" s="42"/>
      <c r="RK19" s="42"/>
      <c r="RL19" s="42"/>
      <c r="RM19" s="42"/>
      <c r="RN19" s="42"/>
      <c r="RO19" s="42"/>
      <c r="RP19" s="42"/>
      <c r="RQ19" s="42"/>
      <c r="RR19" s="42"/>
      <c r="RS19" s="42"/>
      <c r="RT19" s="42"/>
      <c r="RU19" s="42"/>
      <c r="RV19" s="42"/>
      <c r="RW19" s="42"/>
      <c r="RX19" s="42"/>
      <c r="RY19" s="42"/>
      <c r="RZ19" s="42"/>
      <c r="SA19" s="42"/>
      <c r="SB19" s="42"/>
      <c r="SC19" s="42"/>
      <c r="SD19" s="42"/>
      <c r="SE19" s="42"/>
      <c r="SF19" s="42"/>
      <c r="SG19" s="42"/>
      <c r="SH19" s="42"/>
      <c r="SI19" s="42"/>
      <c r="SJ19" s="42"/>
      <c r="SK19" s="42"/>
      <c r="SL19" s="42"/>
      <c r="SM19" s="42"/>
      <c r="SN19" s="42"/>
      <c r="SO19" s="42"/>
      <c r="SP19" s="42"/>
      <c r="SQ19" s="42"/>
      <c r="SR19" s="42"/>
      <c r="SS19" s="42"/>
      <c r="ST19" s="42"/>
      <c r="SU19" s="42"/>
      <c r="SV19" s="42"/>
      <c r="SW19" s="42"/>
      <c r="SX19" s="42"/>
      <c r="SY19" s="42"/>
      <c r="SZ19" s="42"/>
      <c r="TA19" s="42"/>
      <c r="TB19" s="42"/>
      <c r="TC19" s="42"/>
      <c r="TD19" s="42"/>
      <c r="TE19" s="42"/>
      <c r="TF19" s="42"/>
      <c r="TG19" s="42"/>
      <c r="TH19" s="42"/>
      <c r="TI19" s="42"/>
      <c r="TJ19" s="42"/>
      <c r="TK19" s="42"/>
      <c r="TL19" s="42"/>
      <c r="TM19" s="42"/>
      <c r="TN19" s="42"/>
      <c r="TO19" s="42"/>
      <c r="TP19" s="42"/>
      <c r="TQ19" s="42"/>
      <c r="TR19" s="42"/>
      <c r="TS19" s="42"/>
      <c r="TT19" s="42"/>
      <c r="TU19" s="42"/>
      <c r="TV19" s="42"/>
      <c r="TW19" s="42"/>
      <c r="TX19" s="42"/>
      <c r="TY19" s="42"/>
      <c r="TZ19" s="42"/>
      <c r="UA19" s="42"/>
      <c r="UB19" s="42"/>
      <c r="UC19" s="42"/>
      <c r="UD19" s="42"/>
      <c r="UE19" s="42"/>
      <c r="UF19" s="42"/>
      <c r="UG19" s="42"/>
      <c r="UH19" s="42"/>
      <c r="UI19" s="42"/>
      <c r="UJ19" s="42"/>
      <c r="UK19" s="42"/>
      <c r="UL19" s="42"/>
      <c r="UM19" s="42"/>
      <c r="UN19" s="42"/>
      <c r="UO19" s="42"/>
      <c r="UP19" s="42"/>
      <c r="UQ19" s="42"/>
      <c r="UR19" s="42"/>
      <c r="US19" s="42"/>
      <c r="UT19" s="42"/>
      <c r="UU19" s="42"/>
      <c r="UV19" s="42"/>
      <c r="UW19" s="42"/>
      <c r="UX19" s="42"/>
      <c r="UY19" s="42"/>
      <c r="UZ19" s="42"/>
      <c r="VA19" s="42"/>
      <c r="VB19" s="42"/>
      <c r="VC19" s="42"/>
      <c r="VD19" s="42"/>
      <c r="VE19" s="42"/>
      <c r="VF19" s="42"/>
      <c r="VG19" s="42"/>
      <c r="VH19" s="42"/>
      <c r="VI19" s="42"/>
      <c r="VJ19" s="42"/>
      <c r="VK19" s="42"/>
      <c r="VL19" s="42"/>
      <c r="VM19" s="42"/>
      <c r="VN19" s="42"/>
      <c r="VO19" s="42"/>
      <c r="VP19" s="42"/>
      <c r="VQ19" s="42"/>
      <c r="VR19" s="42"/>
      <c r="VS19" s="42"/>
      <c r="VT19" s="42"/>
      <c r="VU19" s="42"/>
      <c r="VV19" s="42"/>
      <c r="VW19" s="42"/>
      <c r="VX19" s="42"/>
      <c r="VY19" s="42"/>
      <c r="VZ19" s="42"/>
      <c r="WA19" s="42"/>
      <c r="WB19" s="42"/>
      <c r="WC19" s="42"/>
      <c r="WD19" s="42"/>
      <c r="WE19" s="42"/>
      <c r="WF19" s="42"/>
      <c r="WG19" s="42"/>
      <c r="WH19" s="42"/>
      <c r="WI19" s="42"/>
      <c r="WJ19" s="42"/>
      <c r="WK19" s="42"/>
      <c r="WL19" s="42"/>
      <c r="WM19" s="42"/>
      <c r="WN19" s="42"/>
      <c r="WO19" s="42"/>
      <c r="WP19" s="42"/>
      <c r="WQ19" s="42"/>
      <c r="WR19" s="42"/>
      <c r="WS19" s="42"/>
      <c r="WT19" s="42"/>
      <c r="WU19" s="42"/>
      <c r="WV19" s="42"/>
      <c r="WW19" s="42"/>
      <c r="WX19" s="42"/>
      <c r="WY19" s="42"/>
      <c r="WZ19" s="42"/>
      <c r="XA19" s="42"/>
      <c r="XB19" s="42"/>
      <c r="XC19" s="42"/>
      <c r="XD19" s="42"/>
      <c r="XE19" s="42"/>
      <c r="XF19" s="42"/>
      <c r="XG19" s="42"/>
      <c r="XH19" s="42"/>
      <c r="XI19" s="42"/>
      <c r="XJ19" s="42"/>
      <c r="XK19" s="42"/>
      <c r="XL19" s="42"/>
      <c r="XM19" s="42"/>
      <c r="XN19" s="42"/>
      <c r="XO19" s="42"/>
      <c r="XP19" s="42"/>
      <c r="XQ19" s="42"/>
      <c r="XR19" s="42"/>
      <c r="XS19" s="42"/>
      <c r="XT19" s="42"/>
      <c r="XU19" s="42"/>
      <c r="XV19" s="42"/>
      <c r="XW19" s="42"/>
      <c r="XX19" s="42"/>
      <c r="XY19" s="42"/>
      <c r="XZ19" s="42"/>
      <c r="YA19" s="42"/>
      <c r="YB19" s="42"/>
      <c r="YC19" s="42"/>
      <c r="YD19" s="42"/>
      <c r="YE19" s="42"/>
      <c r="YF19" s="42"/>
      <c r="YG19" s="42"/>
      <c r="YH19" s="42"/>
      <c r="YI19" s="42"/>
      <c r="YJ19" s="42"/>
      <c r="YK19" s="42"/>
      <c r="YL19" s="42"/>
      <c r="YM19" s="42"/>
      <c r="YN19" s="42"/>
      <c r="YO19" s="42"/>
      <c r="YP19" s="42"/>
      <c r="YQ19" s="42"/>
      <c r="YR19" s="42"/>
      <c r="YS19" s="42"/>
      <c r="YT19" s="42"/>
      <c r="YU19" s="42"/>
      <c r="YV19" s="42"/>
      <c r="YW19" s="42"/>
      <c r="YX19" s="42"/>
      <c r="YY19" s="42"/>
      <c r="YZ19" s="42"/>
      <c r="ZA19" s="42"/>
      <c r="ZB19" s="42"/>
      <c r="ZC19" s="42"/>
      <c r="ZD19" s="42"/>
      <c r="ZE19" s="42"/>
      <c r="ZF19" s="42"/>
      <c r="ZG19" s="42"/>
      <c r="ZH19" s="42"/>
      <c r="ZI19" s="42"/>
      <c r="ZJ19" s="42"/>
      <c r="ZK19" s="42"/>
      <c r="ZL19" s="42"/>
      <c r="ZM19" s="42"/>
      <c r="ZN19" s="42"/>
      <c r="ZO19" s="42"/>
      <c r="ZP19" s="42"/>
      <c r="ZQ19" s="42"/>
      <c r="ZR19" s="42"/>
      <c r="ZS19" s="42"/>
      <c r="ZT19" s="42"/>
      <c r="ZU19" s="42"/>
      <c r="ZV19" s="42"/>
      <c r="ZW19" s="42"/>
      <c r="ZX19" s="42"/>
      <c r="ZY19" s="42"/>
      <c r="ZZ19" s="42"/>
      <c r="AAA19" s="42"/>
      <c r="AAB19" s="42"/>
      <c r="AAC19" s="42"/>
      <c r="AAD19" s="42"/>
      <c r="AAE19" s="42"/>
      <c r="AAF19" s="42"/>
      <c r="AAG19" s="42"/>
      <c r="AAH19" s="42"/>
      <c r="AAI19" s="42"/>
      <c r="AAJ19" s="42"/>
      <c r="AAK19" s="42"/>
      <c r="AAL19" s="42"/>
      <c r="AAM19" s="42"/>
      <c r="AAN19" s="42"/>
      <c r="AAO19" s="42"/>
      <c r="AAP19" s="42"/>
      <c r="AAQ19" s="42"/>
      <c r="AAR19" s="42"/>
      <c r="AAS19" s="42"/>
      <c r="AAT19" s="42"/>
      <c r="AAU19" s="42"/>
      <c r="AAV19" s="42"/>
      <c r="AAW19" s="42"/>
      <c r="AAX19" s="42"/>
      <c r="AAY19" s="42"/>
      <c r="AAZ19" s="42"/>
      <c r="ABA19" s="42"/>
      <c r="ABB19" s="42"/>
      <c r="ABC19" s="42"/>
      <c r="ABD19" s="42"/>
      <c r="ABE19" s="42"/>
      <c r="ABF19" s="42"/>
      <c r="ABG19" s="42"/>
      <c r="ABH19" s="42"/>
      <c r="ABI19" s="42"/>
      <c r="ABJ19" s="42"/>
      <c r="ABK19" s="42"/>
      <c r="ABL19" s="42"/>
      <c r="ABM19" s="42"/>
      <c r="ABN19" s="42"/>
      <c r="ABO19" s="42"/>
      <c r="ABP19" s="42"/>
      <c r="ABQ19" s="42"/>
      <c r="ABR19" s="42"/>
      <c r="ABS19" s="42"/>
      <c r="ABT19" s="42"/>
      <c r="ABU19" s="42"/>
      <c r="ABV19" s="42"/>
      <c r="ABW19" s="42"/>
      <c r="ABX19" s="42"/>
      <c r="ABY19" s="42"/>
      <c r="ABZ19" s="42"/>
      <c r="ACA19" s="42"/>
      <c r="ACB19" s="42"/>
      <c r="ACC19" s="42"/>
      <c r="ACD19" s="42"/>
      <c r="ACE19" s="42"/>
      <c r="ACF19" s="42"/>
      <c r="ACG19" s="42"/>
      <c r="ACH19" s="42"/>
      <c r="ACI19" s="42"/>
      <c r="ACJ19" s="42"/>
      <c r="ACK19" s="42"/>
      <c r="ACL19" s="42"/>
      <c r="ACM19" s="42"/>
      <c r="ACN19" s="42"/>
      <c r="ACO19" s="42"/>
      <c r="ACP19" s="42"/>
      <c r="ACQ19" s="42"/>
      <c r="ACR19" s="42"/>
      <c r="ACS19" s="42"/>
      <c r="ACT19" s="42"/>
      <c r="ACU19" s="42"/>
      <c r="ACV19" s="42"/>
      <c r="ACW19" s="42"/>
      <c r="ACX19" s="42"/>
      <c r="ACY19" s="42"/>
      <c r="ACZ19" s="42"/>
      <c r="ADA19" s="42"/>
      <c r="ADB19" s="42"/>
      <c r="ADC19" s="42"/>
      <c r="ADD19" s="42"/>
      <c r="ADE19" s="42"/>
      <c r="ADF19" s="42"/>
      <c r="ADG19" s="42"/>
      <c r="ADH19" s="42"/>
      <c r="ADI19" s="42"/>
      <c r="ADJ19" s="42"/>
      <c r="ADK19" s="42"/>
      <c r="ADL19" s="42"/>
      <c r="ADM19" s="42"/>
      <c r="ADN19" s="42"/>
      <c r="ADO19" s="42"/>
      <c r="ADP19" s="42"/>
      <c r="ADQ19" s="42"/>
      <c r="ADR19" s="42"/>
      <c r="ADS19" s="42"/>
      <c r="ADT19" s="42"/>
      <c r="ADU19" s="42"/>
      <c r="ADV19" s="42"/>
      <c r="ADW19" s="42"/>
      <c r="ADX19" s="42"/>
      <c r="ADY19" s="42"/>
      <c r="ADZ19" s="42"/>
      <c r="AEA19" s="42"/>
      <c r="AEB19" s="42"/>
      <c r="AEC19" s="42"/>
      <c r="AED19" s="42"/>
      <c r="AEE19" s="42"/>
      <c r="AEF19" s="42"/>
      <c r="AEG19" s="42"/>
      <c r="AEH19" s="42"/>
      <c r="AEI19" s="42"/>
      <c r="AEJ19" s="42"/>
      <c r="AEK19" s="42"/>
      <c r="AEL19" s="42"/>
      <c r="AEM19" s="42"/>
      <c r="AEN19" s="42"/>
      <c r="AEO19" s="42"/>
      <c r="AEP19" s="42"/>
      <c r="AEQ19" s="42"/>
      <c r="AER19" s="42"/>
      <c r="AES19" s="42"/>
      <c r="AET19" s="42"/>
      <c r="AEU19" s="42"/>
      <c r="AEV19" s="42"/>
      <c r="AEW19" s="42"/>
      <c r="AEX19" s="42"/>
      <c r="AEY19" s="42"/>
      <c r="AEZ19" s="42"/>
      <c r="AFA19" s="42"/>
      <c r="AFB19" s="42"/>
      <c r="AFC19" s="42"/>
      <c r="AFD19" s="42"/>
      <c r="AFE19" s="42"/>
      <c r="AFF19" s="42"/>
      <c r="AFG19" s="42"/>
      <c r="AFH19" s="42"/>
      <c r="AFI19" s="42"/>
      <c r="AFJ19" s="42"/>
      <c r="AFK19" s="42"/>
      <c r="AFL19" s="42"/>
      <c r="AFM19" s="42"/>
      <c r="AFN19" s="42"/>
      <c r="AFO19" s="42"/>
      <c r="AFP19" s="42"/>
      <c r="AFQ19" s="42"/>
      <c r="AFR19" s="42"/>
      <c r="AFS19" s="42"/>
      <c r="AFT19" s="42"/>
      <c r="AFU19" s="42"/>
      <c r="AFV19" s="42"/>
      <c r="AFW19" s="42"/>
      <c r="AFX19" s="42"/>
      <c r="AFY19" s="42"/>
      <c r="AFZ19" s="42"/>
      <c r="AGA19" s="42"/>
      <c r="AGB19" s="42"/>
      <c r="AGC19" s="42"/>
      <c r="AGD19" s="42"/>
      <c r="AGE19" s="42"/>
      <c r="AGF19" s="42"/>
      <c r="AGG19" s="42"/>
      <c r="AGH19" s="42"/>
      <c r="AGI19" s="42"/>
      <c r="AGJ19" s="42"/>
      <c r="AGK19" s="42"/>
      <c r="AGL19" s="42"/>
      <c r="AGM19" s="42"/>
      <c r="AGN19" s="42"/>
      <c r="AGO19" s="42"/>
      <c r="AGP19" s="42"/>
      <c r="AGQ19" s="42"/>
      <c r="AGR19" s="42"/>
      <c r="AGS19" s="42"/>
      <c r="AGT19" s="42"/>
      <c r="AGU19" s="42"/>
      <c r="AGV19" s="42"/>
      <c r="AGW19" s="42"/>
      <c r="AGX19" s="42"/>
      <c r="AGY19" s="42"/>
      <c r="AGZ19" s="42"/>
      <c r="AHA19" s="42"/>
      <c r="AHB19" s="42"/>
      <c r="AHC19" s="42"/>
      <c r="AHD19" s="42"/>
      <c r="AHE19" s="42"/>
      <c r="AHF19" s="42"/>
      <c r="AHG19" s="42"/>
      <c r="AHH19" s="42"/>
      <c r="AHI19" s="42"/>
      <c r="AHJ19" s="42"/>
      <c r="AHK19" s="42"/>
      <c r="AHL19" s="42"/>
      <c r="AHM19" s="42"/>
      <c r="AHN19" s="42"/>
      <c r="AHO19" s="42"/>
      <c r="AHP19" s="42"/>
      <c r="AHQ19" s="42"/>
      <c r="AHR19" s="42"/>
      <c r="AHS19" s="42"/>
      <c r="AHT19" s="42"/>
      <c r="AHU19" s="42"/>
      <c r="AHV19" s="42"/>
      <c r="AHW19" s="42"/>
      <c r="AHX19" s="42"/>
      <c r="AHY19" s="42"/>
      <c r="AHZ19" s="42"/>
      <c r="AIA19" s="42"/>
      <c r="AIB19" s="42"/>
      <c r="AIC19" s="42"/>
      <c r="AID19" s="42"/>
      <c r="AIE19" s="42"/>
      <c r="AIF19" s="42"/>
      <c r="AIG19" s="42"/>
      <c r="AIH19" s="42"/>
      <c r="AII19" s="42"/>
      <c r="AIJ19" s="42"/>
      <c r="AIK19" s="42"/>
      <c r="AIL19" s="42"/>
      <c r="AIM19" s="42"/>
      <c r="AIN19" s="42"/>
      <c r="AIO19" s="42"/>
      <c r="AIP19" s="42"/>
      <c r="AIQ19" s="42"/>
      <c r="AIR19" s="42"/>
      <c r="AIS19" s="42"/>
      <c r="AIT19" s="42"/>
      <c r="AIU19" s="42"/>
      <c r="AIV19" s="42"/>
      <c r="AIW19" s="42"/>
      <c r="AIX19" s="42"/>
      <c r="AIY19" s="42"/>
      <c r="AIZ19" s="42"/>
      <c r="AJA19" s="42"/>
      <c r="AJB19" s="42"/>
      <c r="AJC19" s="42"/>
      <c r="AJD19" s="42"/>
      <c r="AJE19" s="42"/>
      <c r="AJF19" s="42"/>
      <c r="AJG19" s="42"/>
      <c r="AJH19" s="42"/>
      <c r="AJI19" s="42"/>
      <c r="AJJ19" s="42"/>
      <c r="AJK19" s="42"/>
      <c r="AJL19" s="42"/>
      <c r="AJM19" s="42"/>
      <c r="AJN19" s="42"/>
      <c r="AJO19" s="42"/>
      <c r="AJP19" s="42"/>
      <c r="AJQ19" s="42"/>
      <c r="AJR19" s="42"/>
      <c r="AJS19" s="42"/>
      <c r="AJT19" s="42"/>
      <c r="AJU19" s="42"/>
      <c r="AJV19" s="42"/>
      <c r="AJW19" s="42"/>
      <c r="AJX19" s="42"/>
      <c r="AJY19" s="42"/>
      <c r="AJZ19" s="42"/>
      <c r="AKA19" s="42"/>
      <c r="AKB19" s="42"/>
      <c r="AKC19" s="42"/>
      <c r="AKD19" s="42"/>
      <c r="AKE19" s="42"/>
      <c r="AKF19" s="42"/>
      <c r="AKG19" s="42"/>
      <c r="AKH19" s="42"/>
      <c r="AKI19" s="42"/>
      <c r="AKJ19" s="42"/>
      <c r="AKK19" s="42"/>
      <c r="AKL19" s="42"/>
      <c r="AKM19" s="42"/>
      <c r="AKN19" s="42"/>
      <c r="AKO19" s="42"/>
      <c r="AKP19" s="42"/>
      <c r="AKQ19" s="42"/>
      <c r="AKR19" s="42"/>
      <c r="AKS19" s="42"/>
      <c r="AKT19" s="42"/>
      <c r="AKU19" s="42"/>
      <c r="AKV19" s="42"/>
      <c r="AKW19" s="42"/>
      <c r="AKX19" s="42"/>
      <c r="AKY19" s="42"/>
      <c r="AKZ19" s="42"/>
      <c r="ALA19" s="42"/>
      <c r="ALB19" s="42"/>
      <c r="ALC19" s="42"/>
      <c r="ALD19" s="42"/>
      <c r="ALE19" s="42"/>
      <c r="ALF19" s="42"/>
      <c r="ALG19" s="42"/>
      <c r="ALH19" s="42"/>
      <c r="ALI19" s="42"/>
      <c r="ALJ19" s="42"/>
      <c r="ALK19" s="42"/>
      <c r="ALL19" s="42"/>
      <c r="ALM19" s="42"/>
      <c r="ALN19" s="42"/>
      <c r="ALO19" s="42"/>
      <c r="ALP19" s="42"/>
      <c r="ALQ19" s="42"/>
      <c r="ALR19" s="42"/>
      <c r="ALS19" s="42"/>
      <c r="ALT19" s="42"/>
      <c r="ALU19" s="42"/>
      <c r="ALV19" s="42"/>
      <c r="ALW19" s="42"/>
      <c r="ALX19" s="42"/>
      <c r="ALY19" s="42"/>
      <c r="ALZ19" s="42"/>
      <c r="AMA19" s="42"/>
      <c r="AMB19" s="42"/>
      <c r="AMC19" s="42"/>
      <c r="AMD19" s="42"/>
      <c r="AME19" s="42"/>
      <c r="AMF19" s="42"/>
      <c r="AMG19" s="42"/>
      <c r="AMH19" s="42"/>
      <c r="AMI19" s="42"/>
      <c r="AMJ19" s="42"/>
      <c r="AMK19" s="42"/>
      <c r="AML19" s="42"/>
      <c r="AMM19" s="42"/>
      <c r="AMN19" s="42"/>
      <c r="AMO19" s="42"/>
      <c r="AMP19" s="42"/>
      <c r="AMQ19" s="42"/>
      <c r="AMR19" s="42"/>
      <c r="AMS19" s="42"/>
      <c r="AMT19" s="42"/>
      <c r="AMU19" s="42"/>
      <c r="AMV19" s="42"/>
      <c r="AMW19" s="42"/>
      <c r="AMX19" s="42"/>
      <c r="AMY19" s="42"/>
      <c r="AMZ19" s="42"/>
      <c r="ANA19" s="42"/>
      <c r="ANB19" s="42"/>
      <c r="ANC19" s="42"/>
      <c r="AND19" s="42"/>
      <c r="ANE19" s="42"/>
      <c r="ANF19" s="42"/>
      <c r="ANG19" s="42"/>
      <c r="ANH19" s="42"/>
      <c r="ANI19" s="42"/>
      <c r="ANJ19" s="42"/>
      <c r="ANK19" s="42"/>
      <c r="ANL19" s="42"/>
      <c r="ANM19" s="42"/>
      <c r="ANN19" s="42"/>
      <c r="ANO19" s="42"/>
      <c r="ANP19" s="42"/>
      <c r="ANQ19" s="42"/>
      <c r="ANR19" s="42"/>
      <c r="ANS19" s="42"/>
      <c r="ANT19" s="42"/>
      <c r="ANU19" s="42"/>
      <c r="ANV19" s="42"/>
      <c r="ANW19" s="42"/>
      <c r="ANX19" s="42"/>
      <c r="ANY19" s="42"/>
      <c r="ANZ19" s="42"/>
      <c r="AOA19" s="42"/>
      <c r="AOB19" s="42"/>
      <c r="AOC19" s="42"/>
      <c r="AOD19" s="42"/>
      <c r="AOE19" s="42"/>
      <c r="AOF19" s="42"/>
      <c r="AOG19" s="42"/>
      <c r="AOH19" s="42"/>
      <c r="AOI19" s="42"/>
      <c r="AOJ19" s="42"/>
      <c r="AOK19" s="42"/>
      <c r="AOL19" s="42"/>
      <c r="AOM19" s="42"/>
      <c r="AON19" s="42"/>
      <c r="AOO19" s="42"/>
      <c r="AOP19" s="42"/>
      <c r="AOQ19" s="42"/>
      <c r="AOR19" s="42"/>
      <c r="AOS19" s="42"/>
      <c r="AOT19" s="42"/>
      <c r="AOU19" s="42"/>
      <c r="AOV19" s="42"/>
      <c r="AOW19" s="42"/>
      <c r="AOX19" s="42"/>
      <c r="AOY19" s="42"/>
      <c r="AOZ19" s="42"/>
      <c r="APA19" s="42"/>
      <c r="APB19" s="42"/>
      <c r="APC19" s="42"/>
      <c r="APD19" s="42"/>
      <c r="APE19" s="42"/>
      <c r="APF19" s="42"/>
      <c r="APG19" s="42"/>
      <c r="APH19" s="42"/>
      <c r="API19" s="42"/>
      <c r="APJ19" s="42"/>
      <c r="APK19" s="42"/>
      <c r="APL19" s="42"/>
      <c r="APM19" s="42"/>
      <c r="APN19" s="42"/>
      <c r="APO19" s="42"/>
      <c r="APP19" s="42"/>
      <c r="APQ19" s="42"/>
      <c r="APR19" s="42"/>
      <c r="APS19" s="42"/>
      <c r="APT19" s="42"/>
      <c r="APU19" s="42"/>
      <c r="APV19" s="42"/>
      <c r="APW19" s="42"/>
      <c r="APX19" s="42"/>
      <c r="APY19" s="42"/>
      <c r="APZ19" s="42"/>
      <c r="AQA19" s="42"/>
      <c r="AQB19" s="42"/>
      <c r="AQC19" s="42"/>
      <c r="AQD19" s="42"/>
      <c r="AQE19" s="42"/>
      <c r="AQF19" s="42"/>
      <c r="AQG19" s="42"/>
      <c r="AQH19" s="42"/>
      <c r="AQI19" s="42"/>
      <c r="AQJ19" s="42"/>
      <c r="AQK19" s="42"/>
      <c r="AQL19" s="42"/>
      <c r="AQM19" s="42"/>
      <c r="AQN19" s="42"/>
      <c r="AQO19" s="42"/>
      <c r="AQP19" s="42"/>
      <c r="AQQ19" s="42"/>
      <c r="AQR19" s="42"/>
      <c r="AQS19" s="42"/>
      <c r="AQT19" s="42"/>
      <c r="AQU19" s="42"/>
      <c r="AQV19" s="42"/>
      <c r="AQW19" s="42"/>
      <c r="AQX19" s="42"/>
      <c r="AQY19" s="42"/>
      <c r="AQZ19" s="42"/>
      <c r="ARA19" s="42"/>
      <c r="ARB19" s="42"/>
      <c r="ARC19" s="42"/>
      <c r="ARD19" s="42"/>
      <c r="ARE19" s="42"/>
      <c r="ARF19" s="42"/>
      <c r="ARG19" s="42"/>
      <c r="ARH19" s="42"/>
      <c r="ARI19" s="42"/>
      <c r="ARJ19" s="42"/>
      <c r="ARK19" s="42"/>
      <c r="ARL19" s="42"/>
      <c r="ARM19" s="42"/>
      <c r="ARN19" s="42"/>
      <c r="ARO19" s="42"/>
      <c r="ARP19" s="42"/>
      <c r="ARQ19" s="42"/>
      <c r="ARR19" s="42"/>
      <c r="ARS19" s="42"/>
      <c r="ART19" s="42"/>
      <c r="ARU19" s="42"/>
      <c r="ARV19" s="42"/>
      <c r="ARW19" s="42"/>
      <c r="ARX19" s="42"/>
      <c r="ARY19" s="42"/>
      <c r="ARZ19" s="42"/>
      <c r="ASA19" s="42"/>
      <c r="ASB19" s="42"/>
      <c r="ASC19" s="42"/>
      <c r="ASD19" s="42"/>
      <c r="ASE19" s="42"/>
      <c r="ASF19" s="42"/>
      <c r="ASG19" s="42"/>
      <c r="ASH19" s="42"/>
      <c r="ASI19" s="42"/>
      <c r="ASJ19" s="42"/>
      <c r="ASK19" s="42"/>
      <c r="ASL19" s="42"/>
      <c r="ASM19" s="42"/>
      <c r="ASN19" s="42"/>
      <c r="ASO19" s="42"/>
      <c r="ASP19" s="42"/>
      <c r="ASQ19" s="42"/>
      <c r="ASR19" s="42"/>
      <c r="ASS19" s="42"/>
      <c r="AST19" s="42"/>
      <c r="ASU19" s="42"/>
      <c r="ASV19" s="42"/>
      <c r="ASW19" s="42"/>
      <c r="ASX19" s="42"/>
      <c r="ASY19" s="42"/>
      <c r="ASZ19" s="42"/>
      <c r="ATA19" s="42"/>
      <c r="ATB19" s="42"/>
      <c r="ATC19" s="42"/>
      <c r="ATD19" s="42"/>
      <c r="ATE19" s="42"/>
      <c r="ATF19" s="42"/>
      <c r="ATG19" s="42"/>
      <c r="ATH19" s="42"/>
      <c r="ATI19" s="42"/>
      <c r="ATJ19" s="42"/>
      <c r="ATK19" s="42"/>
      <c r="ATL19" s="42"/>
      <c r="ATM19" s="42"/>
      <c r="ATN19" s="42"/>
      <c r="ATO19" s="42"/>
      <c r="ATP19" s="42"/>
      <c r="ATQ19" s="42"/>
      <c r="ATR19" s="42"/>
      <c r="ATS19" s="42"/>
      <c r="ATT19" s="42"/>
      <c r="ATU19" s="42"/>
      <c r="ATV19" s="42"/>
      <c r="ATW19" s="42"/>
      <c r="ATX19" s="42"/>
      <c r="ATY19" s="42"/>
      <c r="ATZ19" s="42"/>
      <c r="AUA19" s="42"/>
      <c r="AUB19" s="42"/>
      <c r="AUC19" s="42"/>
      <c r="AUD19" s="42"/>
      <c r="AUE19" s="42"/>
      <c r="AUF19" s="42"/>
      <c r="AUG19" s="42"/>
      <c r="AUH19" s="42"/>
      <c r="AUI19" s="42"/>
      <c r="AUJ19" s="42"/>
      <c r="AUK19" s="42"/>
      <c r="AUL19" s="42"/>
      <c r="AUM19" s="42"/>
      <c r="AUN19" s="42"/>
      <c r="AUO19" s="42"/>
      <c r="AUP19" s="42"/>
      <c r="AUQ19" s="42"/>
      <c r="AUR19" s="42"/>
      <c r="AUS19" s="42"/>
      <c r="AUT19" s="42"/>
      <c r="AUU19" s="42"/>
      <c r="AUV19" s="42"/>
      <c r="AUW19" s="42"/>
      <c r="AUX19" s="42"/>
      <c r="AUY19" s="42"/>
      <c r="AUZ19" s="42"/>
      <c r="AVA19" s="42"/>
      <c r="AVB19" s="42"/>
      <c r="AVC19" s="42"/>
      <c r="AVD19" s="42"/>
      <c r="AVE19" s="42"/>
      <c r="AVF19" s="42"/>
      <c r="AVG19" s="42"/>
      <c r="AVH19" s="42"/>
      <c r="AVI19" s="42"/>
      <c r="AVJ19" s="42"/>
      <c r="AVK19" s="42"/>
      <c r="AVL19" s="42"/>
      <c r="AVM19" s="42"/>
      <c r="AVN19" s="42"/>
      <c r="AVO19" s="42"/>
      <c r="AVP19" s="42"/>
      <c r="AVQ19" s="42"/>
      <c r="AVR19" s="42"/>
      <c r="AVS19" s="42"/>
      <c r="AVT19" s="42"/>
      <c r="AVU19" s="42"/>
      <c r="AVV19" s="42"/>
      <c r="AVW19" s="42"/>
      <c r="AVX19" s="42"/>
      <c r="AVY19" s="42"/>
      <c r="AVZ19" s="42"/>
      <c r="AWA19" s="42"/>
      <c r="AWB19" s="42"/>
      <c r="AWC19" s="42"/>
      <c r="AWD19" s="42"/>
      <c r="AWE19" s="42"/>
      <c r="AWF19" s="42"/>
      <c r="AWG19" s="42"/>
      <c r="AWH19" s="42"/>
      <c r="AWI19" s="42"/>
      <c r="AWJ19" s="42"/>
      <c r="AWK19" s="42"/>
      <c r="AWL19" s="42"/>
      <c r="AWM19" s="42"/>
      <c r="AWN19" s="42"/>
      <c r="AWO19" s="42"/>
      <c r="AWP19" s="42"/>
      <c r="AWQ19" s="42"/>
      <c r="AWR19" s="42"/>
      <c r="AWS19" s="42"/>
      <c r="AWT19" s="42"/>
      <c r="AWU19" s="42"/>
      <c r="AWV19" s="42"/>
      <c r="AWW19" s="42"/>
      <c r="AWX19" s="42"/>
      <c r="AWY19" s="42"/>
      <c r="AWZ19" s="42"/>
      <c r="AXA19" s="42"/>
      <c r="AXB19" s="42"/>
      <c r="AXC19" s="42"/>
      <c r="AXD19" s="42"/>
      <c r="AXE19" s="42"/>
      <c r="AXF19" s="42"/>
      <c r="AXG19" s="42"/>
      <c r="AXH19" s="42"/>
      <c r="AXI19" s="42"/>
      <c r="AXJ19" s="42"/>
      <c r="AXK19" s="42"/>
      <c r="AXL19" s="42"/>
      <c r="AXM19" s="42"/>
      <c r="AXN19" s="42"/>
      <c r="AXO19" s="42"/>
      <c r="AXP19" s="42"/>
      <c r="AXQ19" s="42"/>
      <c r="AXR19" s="42"/>
      <c r="AXS19" s="42"/>
      <c r="AXT19" s="42"/>
      <c r="AXU19" s="42"/>
      <c r="AXV19" s="42"/>
      <c r="AXW19" s="42"/>
      <c r="AXX19" s="42"/>
      <c r="AXY19" s="42"/>
      <c r="AXZ19" s="42"/>
      <c r="AYA19" s="42"/>
      <c r="AYB19" s="42"/>
      <c r="AYC19" s="42"/>
      <c r="AYD19" s="42"/>
      <c r="AYE19" s="42"/>
      <c r="AYF19" s="42"/>
      <c r="AYG19" s="42"/>
      <c r="AYH19" s="42"/>
      <c r="AYI19" s="42"/>
      <c r="AYJ19" s="42"/>
      <c r="AYK19" s="42"/>
      <c r="AYL19" s="42"/>
      <c r="AYM19" s="42"/>
      <c r="AYN19" s="42"/>
      <c r="AYO19" s="42"/>
      <c r="AYP19" s="42"/>
      <c r="AYQ19" s="42"/>
      <c r="AYR19" s="42"/>
      <c r="AYS19" s="42"/>
      <c r="AYT19" s="42"/>
      <c r="AYU19" s="42"/>
      <c r="AYV19" s="42"/>
      <c r="AYW19" s="42"/>
      <c r="AYX19" s="42"/>
      <c r="AYY19" s="42"/>
      <c r="AYZ19" s="42"/>
      <c r="AZA19" s="42"/>
      <c r="AZB19" s="42"/>
      <c r="AZC19" s="42"/>
      <c r="AZD19" s="42"/>
      <c r="AZE19" s="42"/>
      <c r="AZF19" s="42"/>
      <c r="AZG19" s="42"/>
      <c r="AZH19" s="42"/>
      <c r="AZI19" s="42"/>
      <c r="AZJ19" s="42"/>
      <c r="AZK19" s="42"/>
      <c r="AZL19" s="42"/>
      <c r="AZM19" s="42"/>
      <c r="AZN19" s="42"/>
      <c r="AZO19" s="42"/>
      <c r="AZP19" s="42"/>
      <c r="AZQ19" s="42"/>
      <c r="AZR19" s="42"/>
      <c r="AZS19" s="42"/>
      <c r="AZT19" s="42"/>
      <c r="AZU19" s="42"/>
      <c r="AZV19" s="42"/>
      <c r="AZW19" s="42"/>
      <c r="AZX19" s="42"/>
      <c r="AZY19" s="42"/>
      <c r="AZZ19" s="42"/>
      <c r="BAA19" s="42"/>
      <c r="BAB19" s="42"/>
      <c r="BAC19" s="42"/>
      <c r="BAD19" s="42"/>
      <c r="BAE19" s="42"/>
      <c r="BAF19" s="42"/>
      <c r="BAG19" s="42"/>
      <c r="BAH19" s="42"/>
      <c r="BAI19" s="42"/>
      <c r="BAJ19" s="42"/>
      <c r="BAK19" s="42"/>
      <c r="BAL19" s="42"/>
      <c r="BAM19" s="42"/>
      <c r="BAN19" s="42"/>
      <c r="BAO19" s="42"/>
      <c r="BAP19" s="42"/>
      <c r="BAQ19" s="42"/>
      <c r="BAR19" s="42"/>
      <c r="BAS19" s="42"/>
      <c r="BAT19" s="42"/>
      <c r="BAU19" s="42"/>
      <c r="BAV19" s="42"/>
      <c r="BAW19" s="42"/>
      <c r="BAX19" s="42"/>
      <c r="BAY19" s="42"/>
      <c r="BAZ19" s="42"/>
      <c r="BBA19" s="42"/>
      <c r="BBB19" s="42"/>
      <c r="BBC19" s="42"/>
      <c r="BBD19" s="42"/>
      <c r="BBE19" s="42"/>
      <c r="BBF19" s="42"/>
      <c r="BBG19" s="42"/>
      <c r="BBH19" s="42"/>
      <c r="BBI19" s="42"/>
      <c r="BBJ19" s="42"/>
      <c r="BBK19" s="42"/>
      <c r="BBL19" s="42"/>
      <c r="BBM19" s="42"/>
      <c r="BBN19" s="42"/>
      <c r="BBO19" s="42"/>
      <c r="BBP19" s="42"/>
      <c r="BBQ19" s="42"/>
      <c r="BBR19" s="42"/>
      <c r="BBS19" s="42"/>
      <c r="BBT19" s="42"/>
      <c r="BBU19" s="42"/>
      <c r="BBV19" s="42"/>
      <c r="BBW19" s="42"/>
      <c r="BBX19" s="42"/>
      <c r="BBY19" s="42"/>
      <c r="BBZ19" s="42"/>
      <c r="BCA19" s="42"/>
      <c r="BCB19" s="42"/>
      <c r="BCC19" s="42"/>
      <c r="BCD19" s="42"/>
      <c r="BCE19" s="42"/>
      <c r="BCF19" s="42"/>
      <c r="BCG19" s="42"/>
      <c r="BCH19" s="42"/>
      <c r="BCI19" s="42"/>
      <c r="BCJ19" s="42"/>
      <c r="BCK19" s="42"/>
      <c r="BCL19" s="42"/>
      <c r="BCM19" s="42"/>
      <c r="BCN19" s="42"/>
      <c r="BCO19" s="42"/>
      <c r="BCP19" s="42"/>
      <c r="BCQ19" s="42"/>
      <c r="BCR19" s="42"/>
      <c r="BCS19" s="42"/>
      <c r="BCT19" s="42"/>
      <c r="BCU19" s="42"/>
    </row>
    <row r="20" spans="1:1451" s="43" customFormat="1" ht="50" customHeight="1" thickBot="1">
      <c r="A20" s="61" t="s">
        <v>130</v>
      </c>
      <c r="B20" s="53" t="s">
        <v>34</v>
      </c>
      <c r="C20" s="17" t="s">
        <v>138</v>
      </c>
      <c r="D20" s="21">
        <v>8000000</v>
      </c>
      <c r="E20" s="54">
        <f t="shared" si="1"/>
        <v>1</v>
      </c>
      <c r="F20" s="55">
        <f t="shared" si="2"/>
        <v>8000000</v>
      </c>
      <c r="G20" s="50">
        <f>IF(E20=0,0,INDEX(Programas!$A$3:$Q$5,MATCH(Presupuestos!A20,Programas!$A$3:$A$5,0),2)*F20)</f>
        <v>40000</v>
      </c>
      <c r="H20" s="50">
        <f>IF(E20=0,0,INDEX(Programas!$A$3:$Q$5,MATCH(Presupuestos!A20,Programas!$A$3:$A$5,0),3)*F20)</f>
        <v>3112000</v>
      </c>
      <c r="I20" s="50">
        <f>IF(E20=0,0,INDEX(Programas!$A$3:$Q$5,MATCH(Presupuestos!A20,Programas!$A$3:$A$5,0),4)*F20)</f>
        <v>24000</v>
      </c>
      <c r="J20" s="50">
        <f>IF(E20=0,0,INDEX(Programas!$A$3:$Q$5,MATCH(Presupuestos!A20,Programas!$A$3:$A$5,0),5)*F20)</f>
        <v>0</v>
      </c>
      <c r="K20" s="50">
        <f>IF(E20=0,0,INDEX(Programas!$A$3:$Q$5,MATCH(Presupuestos!A20,Programas!$A$3:$A$5,0),6)*F20)</f>
        <v>4824000</v>
      </c>
      <c r="L20" s="52">
        <f t="shared" si="3"/>
        <v>53200</v>
      </c>
      <c r="M20" s="69">
        <f>IF(E20=0,0,INDEX(Programas!$A$3:$Q$5,MATCH(Presupuestos!A20,Programas!$A$3:$A$5,0),13)*F20)</f>
        <v>40000</v>
      </c>
      <c r="N20" s="70">
        <f>IF(E20=0,0,INDEX(Programas!$A$3:$Q$5,MATCH(Presupuestos!A20,Programas!$A$3:$A$5,0),14)*F20)</f>
        <v>13200.000000000002</v>
      </c>
      <c r="O20" s="71">
        <f>IF(E20=0,0,INDEX(Programas!$A$3:$Q$5,MATCH(Presupuestos!A20,Programas!$A$3:$A$5,0),15)*F20)</f>
        <v>0</v>
      </c>
      <c r="P20" s="72">
        <f>IF(E20=0,0,INDEX(Programas!$A$3:$Q$5,MATCH(Presupuestos!A20,Programas!$A$3:$A$5,0),16)*F20)</f>
        <v>0</v>
      </c>
      <c r="Q20" s="106" t="str">
        <f>IFERROR(INDEX(Programas!$A$3:$T$5,MATCH(Presupuestos!A20,Programas!$A$3:$A$5,0),18),"9 Otros bienes públicos")</f>
        <v xml:space="preserve">1 Derecho a la supervivencia </v>
      </c>
      <c r="R20" s="107" t="str">
        <f>IFERROR(INDEX(Programas!$A$3:$T$5,MATCH(Presupuestos!A20,Programas!$A$3:$A$5,0),19),"9 Otros bienes públicos")</f>
        <v>14 Asistencia social</v>
      </c>
      <c r="S20" s="108" t="str">
        <f>IFERROR(INDEX(Programas!$A$3:$T$5,MATCH(Presupuestos!A20,Programas!$A$3:$A$5,0),20),"9 Otros bienes públicos")</f>
        <v>1 Fin de la Pobreza</v>
      </c>
      <c r="T20" s="109" t="str">
        <f>IFERROR(INDEX(Programas!$A$3:$U$5,MATCH(Presupuestos!A20,Programas!$A$3:$A$5,0),21),"9 Otros bienes públicos")</f>
        <v>Acceso a servicios</v>
      </c>
      <c r="U20" s="5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  <c r="KN20" s="42"/>
      <c r="KO20" s="42"/>
      <c r="KP20" s="42"/>
      <c r="KQ20" s="42"/>
      <c r="KR20" s="42"/>
      <c r="KS20" s="42"/>
      <c r="KT20" s="42"/>
      <c r="KU20" s="42"/>
      <c r="KV20" s="42"/>
      <c r="KW20" s="42"/>
      <c r="KX20" s="42"/>
      <c r="KY20" s="42"/>
      <c r="KZ20" s="42"/>
      <c r="LA20" s="42"/>
      <c r="LB20" s="42"/>
      <c r="LC20" s="42"/>
      <c r="LD20" s="42"/>
      <c r="LE20" s="42"/>
      <c r="LF20" s="42"/>
      <c r="LG20" s="42"/>
      <c r="LH20" s="42"/>
      <c r="LI20" s="42"/>
      <c r="LJ20" s="42"/>
      <c r="LK20" s="42"/>
      <c r="LL20" s="42"/>
      <c r="LM20" s="42"/>
      <c r="LN20" s="42"/>
      <c r="LO20" s="42"/>
      <c r="LP20" s="42"/>
      <c r="LQ20" s="42"/>
      <c r="LR20" s="42"/>
      <c r="LS20" s="42"/>
      <c r="LT20" s="42"/>
      <c r="LU20" s="42"/>
      <c r="LV20" s="42"/>
      <c r="LW20" s="42"/>
      <c r="LX20" s="42"/>
      <c r="LY20" s="42"/>
      <c r="LZ20" s="42"/>
      <c r="MA20" s="42"/>
      <c r="MB20" s="42"/>
      <c r="MC20" s="42"/>
      <c r="MD20" s="42"/>
      <c r="ME20" s="42"/>
      <c r="MF20" s="42"/>
      <c r="MG20" s="42"/>
      <c r="MH20" s="42"/>
      <c r="MI20" s="42"/>
      <c r="MJ20" s="42"/>
      <c r="MK20" s="42"/>
      <c r="ML20" s="42"/>
      <c r="MM20" s="42"/>
      <c r="MN20" s="42"/>
      <c r="MO20" s="42"/>
      <c r="MP20" s="42"/>
      <c r="MQ20" s="42"/>
      <c r="MR20" s="42"/>
      <c r="MS20" s="42"/>
      <c r="MT20" s="42"/>
      <c r="MU20" s="42"/>
      <c r="MV20" s="42"/>
      <c r="MW20" s="42"/>
      <c r="MX20" s="42"/>
      <c r="MY20" s="42"/>
      <c r="MZ20" s="42"/>
      <c r="NA20" s="42"/>
      <c r="NB20" s="42"/>
      <c r="NC20" s="42"/>
      <c r="ND20" s="42"/>
      <c r="NE20" s="42"/>
      <c r="NF20" s="42"/>
      <c r="NG20" s="42"/>
      <c r="NH20" s="42"/>
      <c r="NI20" s="42"/>
      <c r="NJ20" s="42"/>
      <c r="NK20" s="42"/>
      <c r="NL20" s="42"/>
      <c r="NM20" s="42"/>
      <c r="NN20" s="42"/>
      <c r="NO20" s="42"/>
      <c r="NP20" s="42"/>
      <c r="NQ20" s="42"/>
      <c r="NR20" s="42"/>
      <c r="NS20" s="42"/>
      <c r="NT20" s="42"/>
      <c r="NU20" s="42"/>
      <c r="NV20" s="42"/>
      <c r="NW20" s="42"/>
      <c r="NX20" s="42"/>
      <c r="NY20" s="42"/>
      <c r="NZ20" s="42"/>
      <c r="OA20" s="42"/>
      <c r="OB20" s="42"/>
      <c r="OC20" s="42"/>
      <c r="OD20" s="42"/>
      <c r="OE20" s="42"/>
      <c r="OF20" s="42"/>
      <c r="OG20" s="42"/>
      <c r="OH20" s="42"/>
      <c r="OI20" s="42"/>
      <c r="OJ20" s="42"/>
      <c r="OK20" s="42"/>
      <c r="OL20" s="42"/>
      <c r="OM20" s="42"/>
      <c r="ON20" s="42"/>
      <c r="OO20" s="42"/>
      <c r="OP20" s="42"/>
      <c r="OQ20" s="42"/>
      <c r="OR20" s="42"/>
      <c r="OS20" s="42"/>
      <c r="OT20" s="42"/>
      <c r="OU20" s="42"/>
      <c r="OV20" s="42"/>
      <c r="OW20" s="42"/>
      <c r="OX20" s="42"/>
      <c r="OY20" s="42"/>
      <c r="OZ20" s="42"/>
      <c r="PA20" s="42"/>
      <c r="PB20" s="42"/>
      <c r="PC20" s="42"/>
      <c r="PD20" s="42"/>
      <c r="PE20" s="42"/>
      <c r="PF20" s="42"/>
      <c r="PG20" s="42"/>
      <c r="PH20" s="42"/>
      <c r="PI20" s="42"/>
      <c r="PJ20" s="42"/>
      <c r="PK20" s="42"/>
      <c r="PL20" s="42"/>
      <c r="PM20" s="42"/>
      <c r="PN20" s="42"/>
      <c r="PO20" s="42"/>
      <c r="PP20" s="42"/>
      <c r="PQ20" s="42"/>
      <c r="PR20" s="42"/>
      <c r="PS20" s="42"/>
      <c r="PT20" s="42"/>
      <c r="PU20" s="42"/>
      <c r="PV20" s="42"/>
      <c r="PW20" s="42"/>
      <c r="PX20" s="42"/>
      <c r="PY20" s="42"/>
      <c r="PZ20" s="42"/>
      <c r="QA20" s="42"/>
      <c r="QB20" s="42"/>
      <c r="QC20" s="42"/>
      <c r="QD20" s="42"/>
      <c r="QE20" s="42"/>
      <c r="QF20" s="42"/>
      <c r="QG20" s="42"/>
      <c r="QH20" s="42"/>
      <c r="QI20" s="42"/>
      <c r="QJ20" s="42"/>
      <c r="QK20" s="42"/>
      <c r="QL20" s="42"/>
      <c r="QM20" s="42"/>
      <c r="QN20" s="42"/>
      <c r="QO20" s="42"/>
      <c r="QP20" s="42"/>
      <c r="QQ20" s="42"/>
      <c r="QR20" s="42"/>
      <c r="QS20" s="42"/>
      <c r="QT20" s="42"/>
      <c r="QU20" s="42"/>
      <c r="QV20" s="42"/>
      <c r="QW20" s="42"/>
      <c r="QX20" s="42"/>
      <c r="QY20" s="42"/>
      <c r="QZ20" s="42"/>
      <c r="RA20" s="42"/>
      <c r="RB20" s="42"/>
      <c r="RC20" s="42"/>
      <c r="RD20" s="42"/>
      <c r="RE20" s="42"/>
      <c r="RF20" s="42"/>
      <c r="RG20" s="42"/>
      <c r="RH20" s="42"/>
      <c r="RI20" s="42"/>
      <c r="RJ20" s="42"/>
      <c r="RK20" s="42"/>
      <c r="RL20" s="42"/>
      <c r="RM20" s="42"/>
      <c r="RN20" s="42"/>
      <c r="RO20" s="42"/>
      <c r="RP20" s="42"/>
      <c r="RQ20" s="42"/>
      <c r="RR20" s="42"/>
      <c r="RS20" s="42"/>
      <c r="RT20" s="42"/>
      <c r="RU20" s="42"/>
      <c r="RV20" s="42"/>
      <c r="RW20" s="42"/>
      <c r="RX20" s="42"/>
      <c r="RY20" s="42"/>
      <c r="RZ20" s="42"/>
      <c r="SA20" s="42"/>
      <c r="SB20" s="42"/>
      <c r="SC20" s="42"/>
      <c r="SD20" s="42"/>
      <c r="SE20" s="42"/>
      <c r="SF20" s="42"/>
      <c r="SG20" s="42"/>
      <c r="SH20" s="42"/>
      <c r="SI20" s="42"/>
      <c r="SJ20" s="42"/>
      <c r="SK20" s="42"/>
      <c r="SL20" s="42"/>
      <c r="SM20" s="42"/>
      <c r="SN20" s="42"/>
      <c r="SO20" s="42"/>
      <c r="SP20" s="42"/>
      <c r="SQ20" s="42"/>
      <c r="SR20" s="42"/>
      <c r="SS20" s="42"/>
      <c r="ST20" s="42"/>
      <c r="SU20" s="42"/>
      <c r="SV20" s="42"/>
      <c r="SW20" s="42"/>
      <c r="SX20" s="42"/>
      <c r="SY20" s="42"/>
      <c r="SZ20" s="42"/>
      <c r="TA20" s="42"/>
      <c r="TB20" s="42"/>
      <c r="TC20" s="42"/>
      <c r="TD20" s="42"/>
      <c r="TE20" s="42"/>
      <c r="TF20" s="42"/>
      <c r="TG20" s="42"/>
      <c r="TH20" s="42"/>
      <c r="TI20" s="42"/>
      <c r="TJ20" s="42"/>
      <c r="TK20" s="42"/>
      <c r="TL20" s="42"/>
      <c r="TM20" s="42"/>
      <c r="TN20" s="42"/>
      <c r="TO20" s="42"/>
      <c r="TP20" s="42"/>
      <c r="TQ20" s="42"/>
      <c r="TR20" s="42"/>
      <c r="TS20" s="42"/>
      <c r="TT20" s="42"/>
      <c r="TU20" s="42"/>
      <c r="TV20" s="42"/>
      <c r="TW20" s="42"/>
      <c r="TX20" s="42"/>
      <c r="TY20" s="42"/>
      <c r="TZ20" s="42"/>
      <c r="UA20" s="42"/>
      <c r="UB20" s="42"/>
      <c r="UC20" s="42"/>
      <c r="UD20" s="42"/>
      <c r="UE20" s="42"/>
      <c r="UF20" s="42"/>
      <c r="UG20" s="42"/>
      <c r="UH20" s="42"/>
      <c r="UI20" s="42"/>
      <c r="UJ20" s="42"/>
      <c r="UK20" s="42"/>
      <c r="UL20" s="42"/>
      <c r="UM20" s="42"/>
      <c r="UN20" s="42"/>
      <c r="UO20" s="42"/>
      <c r="UP20" s="42"/>
      <c r="UQ20" s="42"/>
      <c r="UR20" s="42"/>
      <c r="US20" s="42"/>
      <c r="UT20" s="42"/>
      <c r="UU20" s="42"/>
      <c r="UV20" s="42"/>
      <c r="UW20" s="42"/>
      <c r="UX20" s="42"/>
      <c r="UY20" s="42"/>
      <c r="UZ20" s="42"/>
      <c r="VA20" s="42"/>
      <c r="VB20" s="42"/>
      <c r="VC20" s="42"/>
      <c r="VD20" s="42"/>
      <c r="VE20" s="42"/>
      <c r="VF20" s="42"/>
      <c r="VG20" s="42"/>
      <c r="VH20" s="42"/>
      <c r="VI20" s="42"/>
      <c r="VJ20" s="42"/>
      <c r="VK20" s="42"/>
      <c r="VL20" s="42"/>
      <c r="VM20" s="42"/>
      <c r="VN20" s="42"/>
      <c r="VO20" s="42"/>
      <c r="VP20" s="42"/>
      <c r="VQ20" s="42"/>
      <c r="VR20" s="42"/>
      <c r="VS20" s="42"/>
      <c r="VT20" s="42"/>
      <c r="VU20" s="42"/>
      <c r="VV20" s="42"/>
      <c r="VW20" s="42"/>
      <c r="VX20" s="42"/>
      <c r="VY20" s="42"/>
      <c r="VZ20" s="42"/>
      <c r="WA20" s="42"/>
      <c r="WB20" s="42"/>
      <c r="WC20" s="42"/>
      <c r="WD20" s="42"/>
      <c r="WE20" s="42"/>
      <c r="WF20" s="42"/>
      <c r="WG20" s="42"/>
      <c r="WH20" s="42"/>
      <c r="WI20" s="42"/>
      <c r="WJ20" s="42"/>
      <c r="WK20" s="42"/>
      <c r="WL20" s="42"/>
      <c r="WM20" s="42"/>
      <c r="WN20" s="42"/>
      <c r="WO20" s="42"/>
      <c r="WP20" s="42"/>
      <c r="WQ20" s="42"/>
      <c r="WR20" s="42"/>
      <c r="WS20" s="42"/>
      <c r="WT20" s="42"/>
      <c r="WU20" s="42"/>
      <c r="WV20" s="42"/>
      <c r="WW20" s="42"/>
      <c r="WX20" s="42"/>
      <c r="WY20" s="42"/>
      <c r="WZ20" s="42"/>
      <c r="XA20" s="42"/>
      <c r="XB20" s="42"/>
      <c r="XC20" s="42"/>
      <c r="XD20" s="42"/>
      <c r="XE20" s="42"/>
      <c r="XF20" s="42"/>
      <c r="XG20" s="42"/>
      <c r="XH20" s="42"/>
      <c r="XI20" s="42"/>
      <c r="XJ20" s="42"/>
      <c r="XK20" s="42"/>
      <c r="XL20" s="42"/>
      <c r="XM20" s="42"/>
      <c r="XN20" s="42"/>
      <c r="XO20" s="42"/>
      <c r="XP20" s="42"/>
      <c r="XQ20" s="42"/>
      <c r="XR20" s="42"/>
      <c r="XS20" s="42"/>
      <c r="XT20" s="42"/>
      <c r="XU20" s="42"/>
      <c r="XV20" s="42"/>
      <c r="XW20" s="42"/>
      <c r="XX20" s="42"/>
      <c r="XY20" s="42"/>
      <c r="XZ20" s="42"/>
      <c r="YA20" s="42"/>
      <c r="YB20" s="42"/>
      <c r="YC20" s="42"/>
      <c r="YD20" s="42"/>
      <c r="YE20" s="42"/>
      <c r="YF20" s="42"/>
      <c r="YG20" s="42"/>
      <c r="YH20" s="42"/>
      <c r="YI20" s="42"/>
      <c r="YJ20" s="42"/>
      <c r="YK20" s="42"/>
      <c r="YL20" s="42"/>
      <c r="YM20" s="42"/>
      <c r="YN20" s="42"/>
      <c r="YO20" s="42"/>
      <c r="YP20" s="42"/>
      <c r="YQ20" s="42"/>
      <c r="YR20" s="42"/>
      <c r="YS20" s="42"/>
      <c r="YT20" s="42"/>
      <c r="YU20" s="42"/>
      <c r="YV20" s="42"/>
      <c r="YW20" s="42"/>
      <c r="YX20" s="42"/>
      <c r="YY20" s="42"/>
      <c r="YZ20" s="42"/>
      <c r="ZA20" s="42"/>
      <c r="ZB20" s="42"/>
      <c r="ZC20" s="42"/>
      <c r="ZD20" s="42"/>
      <c r="ZE20" s="42"/>
      <c r="ZF20" s="42"/>
      <c r="ZG20" s="42"/>
      <c r="ZH20" s="42"/>
      <c r="ZI20" s="42"/>
      <c r="ZJ20" s="42"/>
      <c r="ZK20" s="42"/>
      <c r="ZL20" s="42"/>
      <c r="ZM20" s="42"/>
      <c r="ZN20" s="42"/>
      <c r="ZO20" s="42"/>
      <c r="ZP20" s="42"/>
      <c r="ZQ20" s="42"/>
      <c r="ZR20" s="42"/>
      <c r="ZS20" s="42"/>
      <c r="ZT20" s="42"/>
      <c r="ZU20" s="42"/>
      <c r="ZV20" s="42"/>
      <c r="ZW20" s="42"/>
      <c r="ZX20" s="42"/>
      <c r="ZY20" s="42"/>
      <c r="ZZ20" s="42"/>
      <c r="AAA20" s="42"/>
      <c r="AAB20" s="42"/>
      <c r="AAC20" s="42"/>
      <c r="AAD20" s="42"/>
      <c r="AAE20" s="42"/>
      <c r="AAF20" s="42"/>
      <c r="AAG20" s="42"/>
      <c r="AAH20" s="42"/>
      <c r="AAI20" s="42"/>
      <c r="AAJ20" s="42"/>
      <c r="AAK20" s="42"/>
      <c r="AAL20" s="42"/>
      <c r="AAM20" s="42"/>
      <c r="AAN20" s="42"/>
      <c r="AAO20" s="42"/>
      <c r="AAP20" s="42"/>
      <c r="AAQ20" s="42"/>
      <c r="AAR20" s="42"/>
      <c r="AAS20" s="42"/>
      <c r="AAT20" s="42"/>
      <c r="AAU20" s="42"/>
      <c r="AAV20" s="42"/>
      <c r="AAW20" s="42"/>
      <c r="AAX20" s="42"/>
      <c r="AAY20" s="42"/>
      <c r="AAZ20" s="42"/>
      <c r="ABA20" s="42"/>
      <c r="ABB20" s="42"/>
      <c r="ABC20" s="42"/>
      <c r="ABD20" s="42"/>
      <c r="ABE20" s="42"/>
      <c r="ABF20" s="42"/>
      <c r="ABG20" s="42"/>
      <c r="ABH20" s="42"/>
      <c r="ABI20" s="42"/>
      <c r="ABJ20" s="42"/>
      <c r="ABK20" s="42"/>
      <c r="ABL20" s="42"/>
      <c r="ABM20" s="42"/>
      <c r="ABN20" s="42"/>
      <c r="ABO20" s="42"/>
      <c r="ABP20" s="42"/>
      <c r="ABQ20" s="42"/>
      <c r="ABR20" s="42"/>
      <c r="ABS20" s="42"/>
      <c r="ABT20" s="42"/>
      <c r="ABU20" s="42"/>
      <c r="ABV20" s="42"/>
      <c r="ABW20" s="42"/>
      <c r="ABX20" s="42"/>
      <c r="ABY20" s="42"/>
      <c r="ABZ20" s="42"/>
      <c r="ACA20" s="42"/>
      <c r="ACB20" s="42"/>
      <c r="ACC20" s="42"/>
      <c r="ACD20" s="42"/>
      <c r="ACE20" s="42"/>
      <c r="ACF20" s="42"/>
      <c r="ACG20" s="42"/>
      <c r="ACH20" s="42"/>
      <c r="ACI20" s="42"/>
      <c r="ACJ20" s="42"/>
      <c r="ACK20" s="42"/>
      <c r="ACL20" s="42"/>
      <c r="ACM20" s="42"/>
      <c r="ACN20" s="42"/>
      <c r="ACO20" s="42"/>
      <c r="ACP20" s="42"/>
      <c r="ACQ20" s="42"/>
      <c r="ACR20" s="42"/>
      <c r="ACS20" s="42"/>
      <c r="ACT20" s="42"/>
      <c r="ACU20" s="42"/>
      <c r="ACV20" s="42"/>
      <c r="ACW20" s="42"/>
      <c r="ACX20" s="42"/>
      <c r="ACY20" s="42"/>
      <c r="ACZ20" s="42"/>
      <c r="ADA20" s="42"/>
      <c r="ADB20" s="42"/>
      <c r="ADC20" s="42"/>
      <c r="ADD20" s="42"/>
      <c r="ADE20" s="42"/>
      <c r="ADF20" s="42"/>
      <c r="ADG20" s="42"/>
      <c r="ADH20" s="42"/>
      <c r="ADI20" s="42"/>
      <c r="ADJ20" s="42"/>
      <c r="ADK20" s="42"/>
      <c r="ADL20" s="42"/>
      <c r="ADM20" s="42"/>
      <c r="ADN20" s="42"/>
      <c r="ADO20" s="42"/>
      <c r="ADP20" s="42"/>
      <c r="ADQ20" s="42"/>
      <c r="ADR20" s="42"/>
      <c r="ADS20" s="42"/>
      <c r="ADT20" s="42"/>
      <c r="ADU20" s="42"/>
      <c r="ADV20" s="42"/>
      <c r="ADW20" s="42"/>
      <c r="ADX20" s="42"/>
      <c r="ADY20" s="42"/>
      <c r="ADZ20" s="42"/>
      <c r="AEA20" s="42"/>
      <c r="AEB20" s="42"/>
      <c r="AEC20" s="42"/>
      <c r="AED20" s="42"/>
      <c r="AEE20" s="42"/>
      <c r="AEF20" s="42"/>
      <c r="AEG20" s="42"/>
      <c r="AEH20" s="42"/>
      <c r="AEI20" s="42"/>
      <c r="AEJ20" s="42"/>
      <c r="AEK20" s="42"/>
      <c r="AEL20" s="42"/>
      <c r="AEM20" s="42"/>
      <c r="AEN20" s="42"/>
      <c r="AEO20" s="42"/>
      <c r="AEP20" s="42"/>
      <c r="AEQ20" s="42"/>
      <c r="AER20" s="42"/>
      <c r="AES20" s="42"/>
      <c r="AET20" s="42"/>
      <c r="AEU20" s="42"/>
      <c r="AEV20" s="42"/>
      <c r="AEW20" s="42"/>
      <c r="AEX20" s="42"/>
      <c r="AEY20" s="42"/>
      <c r="AEZ20" s="42"/>
      <c r="AFA20" s="42"/>
      <c r="AFB20" s="42"/>
      <c r="AFC20" s="42"/>
      <c r="AFD20" s="42"/>
      <c r="AFE20" s="42"/>
      <c r="AFF20" s="42"/>
      <c r="AFG20" s="42"/>
      <c r="AFH20" s="42"/>
      <c r="AFI20" s="42"/>
      <c r="AFJ20" s="42"/>
      <c r="AFK20" s="42"/>
      <c r="AFL20" s="42"/>
      <c r="AFM20" s="42"/>
      <c r="AFN20" s="42"/>
      <c r="AFO20" s="42"/>
      <c r="AFP20" s="42"/>
      <c r="AFQ20" s="42"/>
      <c r="AFR20" s="42"/>
      <c r="AFS20" s="42"/>
      <c r="AFT20" s="42"/>
      <c r="AFU20" s="42"/>
      <c r="AFV20" s="42"/>
      <c r="AFW20" s="42"/>
      <c r="AFX20" s="42"/>
      <c r="AFY20" s="42"/>
      <c r="AFZ20" s="42"/>
      <c r="AGA20" s="42"/>
      <c r="AGB20" s="42"/>
      <c r="AGC20" s="42"/>
      <c r="AGD20" s="42"/>
      <c r="AGE20" s="42"/>
      <c r="AGF20" s="42"/>
      <c r="AGG20" s="42"/>
      <c r="AGH20" s="42"/>
      <c r="AGI20" s="42"/>
      <c r="AGJ20" s="42"/>
      <c r="AGK20" s="42"/>
      <c r="AGL20" s="42"/>
      <c r="AGM20" s="42"/>
      <c r="AGN20" s="42"/>
      <c r="AGO20" s="42"/>
      <c r="AGP20" s="42"/>
      <c r="AGQ20" s="42"/>
      <c r="AGR20" s="42"/>
      <c r="AGS20" s="42"/>
      <c r="AGT20" s="42"/>
      <c r="AGU20" s="42"/>
      <c r="AGV20" s="42"/>
      <c r="AGW20" s="42"/>
      <c r="AGX20" s="42"/>
      <c r="AGY20" s="42"/>
      <c r="AGZ20" s="42"/>
      <c r="AHA20" s="42"/>
      <c r="AHB20" s="42"/>
      <c r="AHC20" s="42"/>
      <c r="AHD20" s="42"/>
      <c r="AHE20" s="42"/>
      <c r="AHF20" s="42"/>
      <c r="AHG20" s="42"/>
      <c r="AHH20" s="42"/>
      <c r="AHI20" s="42"/>
      <c r="AHJ20" s="42"/>
      <c r="AHK20" s="42"/>
      <c r="AHL20" s="42"/>
      <c r="AHM20" s="42"/>
      <c r="AHN20" s="42"/>
      <c r="AHO20" s="42"/>
      <c r="AHP20" s="42"/>
      <c r="AHQ20" s="42"/>
      <c r="AHR20" s="42"/>
      <c r="AHS20" s="42"/>
      <c r="AHT20" s="42"/>
      <c r="AHU20" s="42"/>
      <c r="AHV20" s="42"/>
      <c r="AHW20" s="42"/>
      <c r="AHX20" s="42"/>
      <c r="AHY20" s="42"/>
      <c r="AHZ20" s="42"/>
      <c r="AIA20" s="42"/>
      <c r="AIB20" s="42"/>
      <c r="AIC20" s="42"/>
      <c r="AID20" s="42"/>
      <c r="AIE20" s="42"/>
      <c r="AIF20" s="42"/>
      <c r="AIG20" s="42"/>
      <c r="AIH20" s="42"/>
      <c r="AII20" s="42"/>
      <c r="AIJ20" s="42"/>
      <c r="AIK20" s="42"/>
      <c r="AIL20" s="42"/>
      <c r="AIM20" s="42"/>
      <c r="AIN20" s="42"/>
      <c r="AIO20" s="42"/>
      <c r="AIP20" s="42"/>
      <c r="AIQ20" s="42"/>
      <c r="AIR20" s="42"/>
      <c r="AIS20" s="42"/>
      <c r="AIT20" s="42"/>
      <c r="AIU20" s="42"/>
      <c r="AIV20" s="42"/>
      <c r="AIW20" s="42"/>
      <c r="AIX20" s="42"/>
      <c r="AIY20" s="42"/>
      <c r="AIZ20" s="42"/>
      <c r="AJA20" s="42"/>
      <c r="AJB20" s="42"/>
      <c r="AJC20" s="42"/>
      <c r="AJD20" s="42"/>
      <c r="AJE20" s="42"/>
      <c r="AJF20" s="42"/>
      <c r="AJG20" s="42"/>
      <c r="AJH20" s="42"/>
      <c r="AJI20" s="42"/>
      <c r="AJJ20" s="42"/>
      <c r="AJK20" s="42"/>
      <c r="AJL20" s="42"/>
      <c r="AJM20" s="42"/>
      <c r="AJN20" s="42"/>
      <c r="AJO20" s="42"/>
      <c r="AJP20" s="42"/>
      <c r="AJQ20" s="42"/>
      <c r="AJR20" s="42"/>
      <c r="AJS20" s="42"/>
      <c r="AJT20" s="42"/>
      <c r="AJU20" s="42"/>
      <c r="AJV20" s="42"/>
      <c r="AJW20" s="42"/>
      <c r="AJX20" s="42"/>
      <c r="AJY20" s="42"/>
      <c r="AJZ20" s="42"/>
      <c r="AKA20" s="42"/>
      <c r="AKB20" s="42"/>
      <c r="AKC20" s="42"/>
      <c r="AKD20" s="42"/>
      <c r="AKE20" s="42"/>
      <c r="AKF20" s="42"/>
      <c r="AKG20" s="42"/>
      <c r="AKH20" s="42"/>
      <c r="AKI20" s="42"/>
      <c r="AKJ20" s="42"/>
      <c r="AKK20" s="42"/>
      <c r="AKL20" s="42"/>
      <c r="AKM20" s="42"/>
      <c r="AKN20" s="42"/>
      <c r="AKO20" s="42"/>
      <c r="AKP20" s="42"/>
      <c r="AKQ20" s="42"/>
      <c r="AKR20" s="42"/>
      <c r="AKS20" s="42"/>
      <c r="AKT20" s="42"/>
      <c r="AKU20" s="42"/>
      <c r="AKV20" s="42"/>
      <c r="AKW20" s="42"/>
      <c r="AKX20" s="42"/>
      <c r="AKY20" s="42"/>
      <c r="AKZ20" s="42"/>
      <c r="ALA20" s="42"/>
      <c r="ALB20" s="42"/>
      <c r="ALC20" s="42"/>
      <c r="ALD20" s="42"/>
      <c r="ALE20" s="42"/>
      <c r="ALF20" s="42"/>
      <c r="ALG20" s="42"/>
      <c r="ALH20" s="42"/>
      <c r="ALI20" s="42"/>
      <c r="ALJ20" s="42"/>
      <c r="ALK20" s="42"/>
      <c r="ALL20" s="42"/>
      <c r="ALM20" s="42"/>
      <c r="ALN20" s="42"/>
      <c r="ALO20" s="42"/>
      <c r="ALP20" s="42"/>
      <c r="ALQ20" s="42"/>
      <c r="ALR20" s="42"/>
      <c r="ALS20" s="42"/>
      <c r="ALT20" s="42"/>
      <c r="ALU20" s="42"/>
      <c r="ALV20" s="42"/>
      <c r="ALW20" s="42"/>
      <c r="ALX20" s="42"/>
      <c r="ALY20" s="42"/>
      <c r="ALZ20" s="42"/>
      <c r="AMA20" s="42"/>
      <c r="AMB20" s="42"/>
      <c r="AMC20" s="42"/>
      <c r="AMD20" s="42"/>
      <c r="AME20" s="42"/>
      <c r="AMF20" s="42"/>
      <c r="AMG20" s="42"/>
      <c r="AMH20" s="42"/>
      <c r="AMI20" s="42"/>
      <c r="AMJ20" s="42"/>
      <c r="AMK20" s="42"/>
      <c r="AML20" s="42"/>
      <c r="AMM20" s="42"/>
      <c r="AMN20" s="42"/>
      <c r="AMO20" s="42"/>
      <c r="AMP20" s="42"/>
      <c r="AMQ20" s="42"/>
      <c r="AMR20" s="42"/>
      <c r="AMS20" s="42"/>
      <c r="AMT20" s="42"/>
      <c r="AMU20" s="42"/>
      <c r="AMV20" s="42"/>
      <c r="AMW20" s="42"/>
      <c r="AMX20" s="42"/>
      <c r="AMY20" s="42"/>
      <c r="AMZ20" s="42"/>
      <c r="ANA20" s="42"/>
      <c r="ANB20" s="42"/>
      <c r="ANC20" s="42"/>
      <c r="AND20" s="42"/>
      <c r="ANE20" s="42"/>
      <c r="ANF20" s="42"/>
      <c r="ANG20" s="42"/>
      <c r="ANH20" s="42"/>
      <c r="ANI20" s="42"/>
      <c r="ANJ20" s="42"/>
      <c r="ANK20" s="42"/>
      <c r="ANL20" s="42"/>
      <c r="ANM20" s="42"/>
      <c r="ANN20" s="42"/>
      <c r="ANO20" s="42"/>
      <c r="ANP20" s="42"/>
      <c r="ANQ20" s="42"/>
      <c r="ANR20" s="42"/>
      <c r="ANS20" s="42"/>
      <c r="ANT20" s="42"/>
      <c r="ANU20" s="42"/>
      <c r="ANV20" s="42"/>
      <c r="ANW20" s="42"/>
      <c r="ANX20" s="42"/>
      <c r="ANY20" s="42"/>
      <c r="ANZ20" s="42"/>
      <c r="AOA20" s="42"/>
      <c r="AOB20" s="42"/>
      <c r="AOC20" s="42"/>
      <c r="AOD20" s="42"/>
      <c r="AOE20" s="42"/>
      <c r="AOF20" s="42"/>
      <c r="AOG20" s="42"/>
      <c r="AOH20" s="42"/>
      <c r="AOI20" s="42"/>
      <c r="AOJ20" s="42"/>
      <c r="AOK20" s="42"/>
      <c r="AOL20" s="42"/>
      <c r="AOM20" s="42"/>
      <c r="AON20" s="42"/>
      <c r="AOO20" s="42"/>
      <c r="AOP20" s="42"/>
      <c r="AOQ20" s="42"/>
      <c r="AOR20" s="42"/>
      <c r="AOS20" s="42"/>
      <c r="AOT20" s="42"/>
      <c r="AOU20" s="42"/>
      <c r="AOV20" s="42"/>
      <c r="AOW20" s="42"/>
      <c r="AOX20" s="42"/>
      <c r="AOY20" s="42"/>
      <c r="AOZ20" s="42"/>
      <c r="APA20" s="42"/>
      <c r="APB20" s="42"/>
      <c r="APC20" s="42"/>
      <c r="APD20" s="42"/>
      <c r="APE20" s="42"/>
      <c r="APF20" s="42"/>
      <c r="APG20" s="42"/>
      <c r="APH20" s="42"/>
      <c r="API20" s="42"/>
      <c r="APJ20" s="42"/>
      <c r="APK20" s="42"/>
      <c r="APL20" s="42"/>
      <c r="APM20" s="42"/>
      <c r="APN20" s="42"/>
      <c r="APO20" s="42"/>
      <c r="APP20" s="42"/>
      <c r="APQ20" s="42"/>
      <c r="APR20" s="42"/>
      <c r="APS20" s="42"/>
      <c r="APT20" s="42"/>
      <c r="APU20" s="42"/>
      <c r="APV20" s="42"/>
      <c r="APW20" s="42"/>
      <c r="APX20" s="42"/>
      <c r="APY20" s="42"/>
      <c r="APZ20" s="42"/>
      <c r="AQA20" s="42"/>
      <c r="AQB20" s="42"/>
      <c r="AQC20" s="42"/>
      <c r="AQD20" s="42"/>
      <c r="AQE20" s="42"/>
      <c r="AQF20" s="42"/>
      <c r="AQG20" s="42"/>
      <c r="AQH20" s="42"/>
      <c r="AQI20" s="42"/>
      <c r="AQJ20" s="42"/>
      <c r="AQK20" s="42"/>
      <c r="AQL20" s="42"/>
      <c r="AQM20" s="42"/>
      <c r="AQN20" s="42"/>
      <c r="AQO20" s="42"/>
      <c r="AQP20" s="42"/>
      <c r="AQQ20" s="42"/>
      <c r="AQR20" s="42"/>
      <c r="AQS20" s="42"/>
      <c r="AQT20" s="42"/>
      <c r="AQU20" s="42"/>
      <c r="AQV20" s="42"/>
      <c r="AQW20" s="42"/>
      <c r="AQX20" s="42"/>
      <c r="AQY20" s="42"/>
      <c r="AQZ20" s="42"/>
      <c r="ARA20" s="42"/>
      <c r="ARB20" s="42"/>
      <c r="ARC20" s="42"/>
      <c r="ARD20" s="42"/>
      <c r="ARE20" s="42"/>
      <c r="ARF20" s="42"/>
      <c r="ARG20" s="42"/>
      <c r="ARH20" s="42"/>
      <c r="ARI20" s="42"/>
      <c r="ARJ20" s="42"/>
      <c r="ARK20" s="42"/>
      <c r="ARL20" s="42"/>
      <c r="ARM20" s="42"/>
      <c r="ARN20" s="42"/>
      <c r="ARO20" s="42"/>
      <c r="ARP20" s="42"/>
      <c r="ARQ20" s="42"/>
      <c r="ARR20" s="42"/>
      <c r="ARS20" s="42"/>
      <c r="ART20" s="42"/>
      <c r="ARU20" s="42"/>
      <c r="ARV20" s="42"/>
      <c r="ARW20" s="42"/>
      <c r="ARX20" s="42"/>
      <c r="ARY20" s="42"/>
      <c r="ARZ20" s="42"/>
      <c r="ASA20" s="42"/>
      <c r="ASB20" s="42"/>
      <c r="ASC20" s="42"/>
      <c r="ASD20" s="42"/>
      <c r="ASE20" s="42"/>
      <c r="ASF20" s="42"/>
      <c r="ASG20" s="42"/>
      <c r="ASH20" s="42"/>
      <c r="ASI20" s="42"/>
      <c r="ASJ20" s="42"/>
      <c r="ASK20" s="42"/>
      <c r="ASL20" s="42"/>
      <c r="ASM20" s="42"/>
      <c r="ASN20" s="42"/>
      <c r="ASO20" s="42"/>
      <c r="ASP20" s="42"/>
      <c r="ASQ20" s="42"/>
      <c r="ASR20" s="42"/>
      <c r="ASS20" s="42"/>
      <c r="AST20" s="42"/>
      <c r="ASU20" s="42"/>
      <c r="ASV20" s="42"/>
      <c r="ASW20" s="42"/>
      <c r="ASX20" s="42"/>
      <c r="ASY20" s="42"/>
      <c r="ASZ20" s="42"/>
      <c r="ATA20" s="42"/>
      <c r="ATB20" s="42"/>
      <c r="ATC20" s="42"/>
      <c r="ATD20" s="42"/>
      <c r="ATE20" s="42"/>
      <c r="ATF20" s="42"/>
      <c r="ATG20" s="42"/>
      <c r="ATH20" s="42"/>
      <c r="ATI20" s="42"/>
      <c r="ATJ20" s="42"/>
      <c r="ATK20" s="42"/>
      <c r="ATL20" s="42"/>
      <c r="ATM20" s="42"/>
      <c r="ATN20" s="42"/>
      <c r="ATO20" s="42"/>
      <c r="ATP20" s="42"/>
      <c r="ATQ20" s="42"/>
      <c r="ATR20" s="42"/>
      <c r="ATS20" s="42"/>
      <c r="ATT20" s="42"/>
      <c r="ATU20" s="42"/>
      <c r="ATV20" s="42"/>
      <c r="ATW20" s="42"/>
      <c r="ATX20" s="42"/>
      <c r="ATY20" s="42"/>
      <c r="ATZ20" s="42"/>
      <c r="AUA20" s="42"/>
      <c r="AUB20" s="42"/>
      <c r="AUC20" s="42"/>
      <c r="AUD20" s="42"/>
      <c r="AUE20" s="42"/>
      <c r="AUF20" s="42"/>
      <c r="AUG20" s="42"/>
      <c r="AUH20" s="42"/>
      <c r="AUI20" s="42"/>
      <c r="AUJ20" s="42"/>
      <c r="AUK20" s="42"/>
      <c r="AUL20" s="42"/>
      <c r="AUM20" s="42"/>
      <c r="AUN20" s="42"/>
      <c r="AUO20" s="42"/>
      <c r="AUP20" s="42"/>
      <c r="AUQ20" s="42"/>
      <c r="AUR20" s="42"/>
      <c r="AUS20" s="42"/>
      <c r="AUT20" s="42"/>
      <c r="AUU20" s="42"/>
      <c r="AUV20" s="42"/>
      <c r="AUW20" s="42"/>
      <c r="AUX20" s="42"/>
      <c r="AUY20" s="42"/>
      <c r="AUZ20" s="42"/>
      <c r="AVA20" s="42"/>
      <c r="AVB20" s="42"/>
      <c r="AVC20" s="42"/>
      <c r="AVD20" s="42"/>
      <c r="AVE20" s="42"/>
      <c r="AVF20" s="42"/>
      <c r="AVG20" s="42"/>
      <c r="AVH20" s="42"/>
      <c r="AVI20" s="42"/>
      <c r="AVJ20" s="42"/>
      <c r="AVK20" s="42"/>
      <c r="AVL20" s="42"/>
      <c r="AVM20" s="42"/>
      <c r="AVN20" s="42"/>
      <c r="AVO20" s="42"/>
      <c r="AVP20" s="42"/>
      <c r="AVQ20" s="42"/>
      <c r="AVR20" s="42"/>
      <c r="AVS20" s="42"/>
      <c r="AVT20" s="42"/>
      <c r="AVU20" s="42"/>
      <c r="AVV20" s="42"/>
      <c r="AVW20" s="42"/>
      <c r="AVX20" s="42"/>
      <c r="AVY20" s="42"/>
      <c r="AVZ20" s="42"/>
      <c r="AWA20" s="42"/>
      <c r="AWB20" s="42"/>
      <c r="AWC20" s="42"/>
      <c r="AWD20" s="42"/>
      <c r="AWE20" s="42"/>
      <c r="AWF20" s="42"/>
      <c r="AWG20" s="42"/>
      <c r="AWH20" s="42"/>
      <c r="AWI20" s="42"/>
      <c r="AWJ20" s="42"/>
      <c r="AWK20" s="42"/>
      <c r="AWL20" s="42"/>
      <c r="AWM20" s="42"/>
      <c r="AWN20" s="42"/>
      <c r="AWO20" s="42"/>
      <c r="AWP20" s="42"/>
      <c r="AWQ20" s="42"/>
      <c r="AWR20" s="42"/>
      <c r="AWS20" s="42"/>
      <c r="AWT20" s="42"/>
      <c r="AWU20" s="42"/>
      <c r="AWV20" s="42"/>
      <c r="AWW20" s="42"/>
      <c r="AWX20" s="42"/>
      <c r="AWY20" s="42"/>
      <c r="AWZ20" s="42"/>
      <c r="AXA20" s="42"/>
      <c r="AXB20" s="42"/>
      <c r="AXC20" s="42"/>
      <c r="AXD20" s="42"/>
      <c r="AXE20" s="42"/>
      <c r="AXF20" s="42"/>
      <c r="AXG20" s="42"/>
      <c r="AXH20" s="42"/>
      <c r="AXI20" s="42"/>
      <c r="AXJ20" s="42"/>
      <c r="AXK20" s="42"/>
      <c r="AXL20" s="42"/>
      <c r="AXM20" s="42"/>
      <c r="AXN20" s="42"/>
      <c r="AXO20" s="42"/>
      <c r="AXP20" s="42"/>
      <c r="AXQ20" s="42"/>
      <c r="AXR20" s="42"/>
      <c r="AXS20" s="42"/>
      <c r="AXT20" s="42"/>
      <c r="AXU20" s="42"/>
      <c r="AXV20" s="42"/>
      <c r="AXW20" s="42"/>
      <c r="AXX20" s="42"/>
      <c r="AXY20" s="42"/>
      <c r="AXZ20" s="42"/>
      <c r="AYA20" s="42"/>
      <c r="AYB20" s="42"/>
      <c r="AYC20" s="42"/>
      <c r="AYD20" s="42"/>
      <c r="AYE20" s="42"/>
      <c r="AYF20" s="42"/>
      <c r="AYG20" s="42"/>
      <c r="AYH20" s="42"/>
      <c r="AYI20" s="42"/>
      <c r="AYJ20" s="42"/>
      <c r="AYK20" s="42"/>
      <c r="AYL20" s="42"/>
      <c r="AYM20" s="42"/>
      <c r="AYN20" s="42"/>
      <c r="AYO20" s="42"/>
      <c r="AYP20" s="42"/>
      <c r="AYQ20" s="42"/>
      <c r="AYR20" s="42"/>
      <c r="AYS20" s="42"/>
      <c r="AYT20" s="42"/>
      <c r="AYU20" s="42"/>
      <c r="AYV20" s="42"/>
      <c r="AYW20" s="42"/>
      <c r="AYX20" s="42"/>
      <c r="AYY20" s="42"/>
      <c r="AYZ20" s="42"/>
      <c r="AZA20" s="42"/>
      <c r="AZB20" s="42"/>
      <c r="AZC20" s="42"/>
      <c r="AZD20" s="42"/>
      <c r="AZE20" s="42"/>
      <c r="AZF20" s="42"/>
      <c r="AZG20" s="42"/>
      <c r="AZH20" s="42"/>
      <c r="AZI20" s="42"/>
      <c r="AZJ20" s="42"/>
      <c r="AZK20" s="42"/>
      <c r="AZL20" s="42"/>
      <c r="AZM20" s="42"/>
      <c r="AZN20" s="42"/>
      <c r="AZO20" s="42"/>
      <c r="AZP20" s="42"/>
      <c r="AZQ20" s="42"/>
      <c r="AZR20" s="42"/>
      <c r="AZS20" s="42"/>
      <c r="AZT20" s="42"/>
      <c r="AZU20" s="42"/>
      <c r="AZV20" s="42"/>
      <c r="AZW20" s="42"/>
      <c r="AZX20" s="42"/>
      <c r="AZY20" s="42"/>
      <c r="AZZ20" s="42"/>
      <c r="BAA20" s="42"/>
      <c r="BAB20" s="42"/>
      <c r="BAC20" s="42"/>
      <c r="BAD20" s="42"/>
      <c r="BAE20" s="42"/>
      <c r="BAF20" s="42"/>
      <c r="BAG20" s="42"/>
      <c r="BAH20" s="42"/>
      <c r="BAI20" s="42"/>
      <c r="BAJ20" s="42"/>
      <c r="BAK20" s="42"/>
      <c r="BAL20" s="42"/>
      <c r="BAM20" s="42"/>
      <c r="BAN20" s="42"/>
      <c r="BAO20" s="42"/>
      <c r="BAP20" s="42"/>
      <c r="BAQ20" s="42"/>
      <c r="BAR20" s="42"/>
      <c r="BAS20" s="42"/>
      <c r="BAT20" s="42"/>
      <c r="BAU20" s="42"/>
      <c r="BAV20" s="42"/>
      <c r="BAW20" s="42"/>
      <c r="BAX20" s="42"/>
      <c r="BAY20" s="42"/>
      <c r="BAZ20" s="42"/>
      <c r="BBA20" s="42"/>
      <c r="BBB20" s="42"/>
      <c r="BBC20" s="42"/>
      <c r="BBD20" s="42"/>
      <c r="BBE20" s="42"/>
      <c r="BBF20" s="42"/>
      <c r="BBG20" s="42"/>
      <c r="BBH20" s="42"/>
      <c r="BBI20" s="42"/>
      <c r="BBJ20" s="42"/>
      <c r="BBK20" s="42"/>
      <c r="BBL20" s="42"/>
      <c r="BBM20" s="42"/>
      <c r="BBN20" s="42"/>
      <c r="BBO20" s="42"/>
      <c r="BBP20" s="42"/>
      <c r="BBQ20" s="42"/>
      <c r="BBR20" s="42"/>
      <c r="BBS20" s="42"/>
      <c r="BBT20" s="42"/>
      <c r="BBU20" s="42"/>
      <c r="BBV20" s="42"/>
      <c r="BBW20" s="42"/>
      <c r="BBX20" s="42"/>
      <c r="BBY20" s="42"/>
      <c r="BBZ20" s="42"/>
      <c r="BCA20" s="42"/>
      <c r="BCB20" s="42"/>
      <c r="BCC20" s="42"/>
      <c r="BCD20" s="42"/>
      <c r="BCE20" s="42"/>
      <c r="BCF20" s="42"/>
      <c r="BCG20" s="42"/>
      <c r="BCH20" s="42"/>
      <c r="BCI20" s="42"/>
      <c r="BCJ20" s="42"/>
      <c r="BCK20" s="42"/>
      <c r="BCL20" s="42"/>
      <c r="BCM20" s="42"/>
      <c r="BCN20" s="42"/>
      <c r="BCO20" s="42"/>
      <c r="BCP20" s="42"/>
      <c r="BCQ20" s="42"/>
      <c r="BCR20" s="42"/>
      <c r="BCS20" s="42"/>
      <c r="BCT20" s="42"/>
      <c r="BCU20" s="42"/>
    </row>
    <row r="21" spans="1:1451" s="43" customFormat="1" ht="50" customHeight="1" thickBot="1">
      <c r="A21" s="61" t="s">
        <v>130</v>
      </c>
      <c r="B21" s="53" t="s">
        <v>36</v>
      </c>
      <c r="C21" s="17" t="s">
        <v>134</v>
      </c>
      <c r="D21" s="21">
        <v>40000</v>
      </c>
      <c r="E21" s="54">
        <f t="shared" si="1"/>
        <v>1</v>
      </c>
      <c r="F21" s="55">
        <f t="shared" si="2"/>
        <v>40000</v>
      </c>
      <c r="G21" s="50">
        <f>IF(E21=0,0,INDEX(Programas!$A$3:$Q$5,MATCH(Presupuestos!A21,Programas!$A$3:$A$5,0),2)*F21)</f>
        <v>200</v>
      </c>
      <c r="H21" s="50">
        <f>IF(E21=0,0,INDEX(Programas!$A$3:$Q$5,MATCH(Presupuestos!A21,Programas!$A$3:$A$5,0),3)*F21)</f>
        <v>15560</v>
      </c>
      <c r="I21" s="50">
        <f>IF(E21=0,0,INDEX(Programas!$A$3:$Q$5,MATCH(Presupuestos!A21,Programas!$A$3:$A$5,0),4)*F21)</f>
        <v>120</v>
      </c>
      <c r="J21" s="50">
        <f>IF(E21=0,0,INDEX(Programas!$A$3:$Q$5,MATCH(Presupuestos!A21,Programas!$A$3:$A$5,0),5)*F21)</f>
        <v>0</v>
      </c>
      <c r="K21" s="50">
        <f>IF(E21=0,0,INDEX(Programas!$A$3:$Q$5,MATCH(Presupuestos!A21,Programas!$A$3:$A$5,0),6)*F21)</f>
        <v>24120</v>
      </c>
      <c r="L21" s="52">
        <f t="shared" si="3"/>
        <v>266</v>
      </c>
      <c r="M21" s="69">
        <f>IF(E21=0,0,INDEX(Programas!$A$3:$Q$5,MATCH(Presupuestos!A21,Programas!$A$3:$A$5,0),13)*F21)</f>
        <v>200</v>
      </c>
      <c r="N21" s="70">
        <f>IF(E21=0,0,INDEX(Programas!$A$3:$Q$5,MATCH(Presupuestos!A21,Programas!$A$3:$A$5,0),14)*F21)</f>
        <v>66.000000000000014</v>
      </c>
      <c r="O21" s="71">
        <f>IF(E21=0,0,INDEX(Programas!$A$3:$Q$5,MATCH(Presupuestos!A21,Programas!$A$3:$A$5,0),15)*F21)</f>
        <v>0</v>
      </c>
      <c r="P21" s="72">
        <f>IF(E21=0,0,INDEX(Programas!$A$3:$Q$5,MATCH(Presupuestos!A21,Programas!$A$3:$A$5,0),16)*F21)</f>
        <v>0</v>
      </c>
      <c r="Q21" s="106" t="str">
        <f>IFERROR(INDEX(Programas!$A$3:$T$5,MATCH(Presupuestos!A21,Programas!$A$3:$A$5,0),18),"9 Otros bienes públicos")</f>
        <v xml:space="preserve">1 Derecho a la supervivencia </v>
      </c>
      <c r="R21" s="107" t="str">
        <f>IFERROR(INDEX(Programas!$A$3:$T$5,MATCH(Presupuestos!A21,Programas!$A$3:$A$5,0),19),"9 Otros bienes públicos")</f>
        <v>14 Asistencia social</v>
      </c>
      <c r="S21" s="108" t="str">
        <f>IFERROR(INDEX(Programas!$A$3:$T$5,MATCH(Presupuestos!A21,Programas!$A$3:$A$5,0),20),"9 Otros bienes públicos")</f>
        <v>1 Fin de la Pobreza</v>
      </c>
      <c r="T21" s="109" t="str">
        <f>IFERROR(INDEX(Programas!$A$3:$U$5,MATCH(Presupuestos!A21,Programas!$A$3:$A$5,0),21),"9 Otros bienes públicos")</f>
        <v>Acceso a servicios</v>
      </c>
      <c r="U21" s="5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  <c r="IX21" s="42"/>
      <c r="IY21" s="42"/>
      <c r="IZ21" s="42"/>
      <c r="JA21" s="42"/>
      <c r="JB21" s="42"/>
      <c r="JC21" s="42"/>
      <c r="JD21" s="42"/>
      <c r="JE21" s="42"/>
      <c r="JF21" s="42"/>
      <c r="JG21" s="42"/>
      <c r="JH21" s="42"/>
      <c r="JI21" s="42"/>
      <c r="JJ21" s="42"/>
      <c r="JK21" s="42"/>
      <c r="JL21" s="42"/>
      <c r="JM21" s="42"/>
      <c r="JN21" s="42"/>
      <c r="JO21" s="42"/>
      <c r="JP21" s="42"/>
      <c r="JQ21" s="42"/>
      <c r="JR21" s="42"/>
      <c r="JS21" s="42"/>
      <c r="JT21" s="42"/>
      <c r="JU21" s="42"/>
      <c r="JV21" s="42"/>
      <c r="JW21" s="42"/>
      <c r="JX21" s="42"/>
      <c r="JY21" s="42"/>
      <c r="JZ21" s="42"/>
      <c r="KA21" s="42"/>
      <c r="KB21" s="42"/>
      <c r="KC21" s="42"/>
      <c r="KD21" s="42"/>
      <c r="KE21" s="42"/>
      <c r="KF21" s="42"/>
      <c r="KG21" s="42"/>
      <c r="KH21" s="42"/>
      <c r="KI21" s="42"/>
      <c r="KJ21" s="42"/>
      <c r="KK21" s="42"/>
      <c r="KL21" s="42"/>
      <c r="KM21" s="42"/>
      <c r="KN21" s="42"/>
      <c r="KO21" s="42"/>
      <c r="KP21" s="42"/>
      <c r="KQ21" s="42"/>
      <c r="KR21" s="42"/>
      <c r="KS21" s="42"/>
      <c r="KT21" s="42"/>
      <c r="KU21" s="42"/>
      <c r="KV21" s="42"/>
      <c r="KW21" s="42"/>
      <c r="KX21" s="42"/>
      <c r="KY21" s="42"/>
      <c r="KZ21" s="42"/>
      <c r="LA21" s="42"/>
      <c r="LB21" s="42"/>
      <c r="LC21" s="42"/>
      <c r="LD21" s="42"/>
      <c r="LE21" s="42"/>
      <c r="LF21" s="42"/>
      <c r="LG21" s="42"/>
      <c r="LH21" s="42"/>
      <c r="LI21" s="42"/>
      <c r="LJ21" s="42"/>
      <c r="LK21" s="42"/>
      <c r="LL21" s="42"/>
      <c r="LM21" s="42"/>
      <c r="LN21" s="42"/>
      <c r="LO21" s="42"/>
      <c r="LP21" s="42"/>
      <c r="LQ21" s="42"/>
      <c r="LR21" s="42"/>
      <c r="LS21" s="42"/>
      <c r="LT21" s="42"/>
      <c r="LU21" s="42"/>
      <c r="LV21" s="42"/>
      <c r="LW21" s="42"/>
      <c r="LX21" s="42"/>
      <c r="LY21" s="42"/>
      <c r="LZ21" s="42"/>
      <c r="MA21" s="42"/>
      <c r="MB21" s="42"/>
      <c r="MC21" s="42"/>
      <c r="MD21" s="42"/>
      <c r="ME21" s="42"/>
      <c r="MF21" s="42"/>
      <c r="MG21" s="42"/>
      <c r="MH21" s="42"/>
      <c r="MI21" s="42"/>
      <c r="MJ21" s="42"/>
      <c r="MK21" s="42"/>
      <c r="ML21" s="42"/>
      <c r="MM21" s="42"/>
      <c r="MN21" s="42"/>
      <c r="MO21" s="42"/>
      <c r="MP21" s="42"/>
      <c r="MQ21" s="42"/>
      <c r="MR21" s="42"/>
      <c r="MS21" s="42"/>
      <c r="MT21" s="42"/>
      <c r="MU21" s="42"/>
      <c r="MV21" s="42"/>
      <c r="MW21" s="42"/>
      <c r="MX21" s="42"/>
      <c r="MY21" s="42"/>
      <c r="MZ21" s="42"/>
      <c r="NA21" s="42"/>
      <c r="NB21" s="42"/>
      <c r="NC21" s="42"/>
      <c r="ND21" s="42"/>
      <c r="NE21" s="42"/>
      <c r="NF21" s="42"/>
      <c r="NG21" s="42"/>
      <c r="NH21" s="42"/>
      <c r="NI21" s="42"/>
      <c r="NJ21" s="42"/>
      <c r="NK21" s="42"/>
      <c r="NL21" s="42"/>
      <c r="NM21" s="42"/>
      <c r="NN21" s="42"/>
      <c r="NO21" s="42"/>
      <c r="NP21" s="42"/>
      <c r="NQ21" s="42"/>
      <c r="NR21" s="42"/>
      <c r="NS21" s="42"/>
      <c r="NT21" s="42"/>
      <c r="NU21" s="42"/>
      <c r="NV21" s="42"/>
      <c r="NW21" s="42"/>
      <c r="NX21" s="42"/>
      <c r="NY21" s="42"/>
      <c r="NZ21" s="42"/>
      <c r="OA21" s="42"/>
      <c r="OB21" s="42"/>
      <c r="OC21" s="42"/>
      <c r="OD21" s="42"/>
      <c r="OE21" s="42"/>
      <c r="OF21" s="42"/>
      <c r="OG21" s="42"/>
      <c r="OH21" s="42"/>
      <c r="OI21" s="42"/>
      <c r="OJ21" s="42"/>
      <c r="OK21" s="42"/>
      <c r="OL21" s="42"/>
      <c r="OM21" s="42"/>
      <c r="ON21" s="42"/>
      <c r="OO21" s="42"/>
      <c r="OP21" s="42"/>
      <c r="OQ21" s="42"/>
      <c r="OR21" s="42"/>
      <c r="OS21" s="42"/>
      <c r="OT21" s="42"/>
      <c r="OU21" s="42"/>
      <c r="OV21" s="42"/>
      <c r="OW21" s="42"/>
      <c r="OX21" s="42"/>
      <c r="OY21" s="42"/>
      <c r="OZ21" s="42"/>
      <c r="PA21" s="42"/>
      <c r="PB21" s="42"/>
      <c r="PC21" s="42"/>
      <c r="PD21" s="42"/>
      <c r="PE21" s="42"/>
      <c r="PF21" s="42"/>
      <c r="PG21" s="42"/>
      <c r="PH21" s="42"/>
      <c r="PI21" s="42"/>
      <c r="PJ21" s="42"/>
      <c r="PK21" s="42"/>
      <c r="PL21" s="42"/>
      <c r="PM21" s="42"/>
      <c r="PN21" s="42"/>
      <c r="PO21" s="42"/>
      <c r="PP21" s="42"/>
      <c r="PQ21" s="42"/>
      <c r="PR21" s="42"/>
      <c r="PS21" s="42"/>
      <c r="PT21" s="42"/>
      <c r="PU21" s="42"/>
      <c r="PV21" s="42"/>
      <c r="PW21" s="42"/>
      <c r="PX21" s="42"/>
      <c r="PY21" s="42"/>
      <c r="PZ21" s="42"/>
      <c r="QA21" s="42"/>
      <c r="QB21" s="42"/>
      <c r="QC21" s="42"/>
      <c r="QD21" s="42"/>
      <c r="QE21" s="42"/>
      <c r="QF21" s="42"/>
      <c r="QG21" s="42"/>
      <c r="QH21" s="42"/>
      <c r="QI21" s="42"/>
      <c r="QJ21" s="42"/>
      <c r="QK21" s="42"/>
      <c r="QL21" s="42"/>
      <c r="QM21" s="42"/>
      <c r="QN21" s="42"/>
      <c r="QO21" s="42"/>
      <c r="QP21" s="42"/>
      <c r="QQ21" s="42"/>
      <c r="QR21" s="42"/>
      <c r="QS21" s="42"/>
      <c r="QT21" s="42"/>
      <c r="QU21" s="42"/>
      <c r="QV21" s="42"/>
      <c r="QW21" s="42"/>
      <c r="QX21" s="42"/>
      <c r="QY21" s="42"/>
      <c r="QZ21" s="42"/>
      <c r="RA21" s="42"/>
      <c r="RB21" s="42"/>
      <c r="RC21" s="42"/>
      <c r="RD21" s="42"/>
      <c r="RE21" s="42"/>
      <c r="RF21" s="42"/>
      <c r="RG21" s="42"/>
      <c r="RH21" s="42"/>
      <c r="RI21" s="42"/>
      <c r="RJ21" s="42"/>
      <c r="RK21" s="42"/>
      <c r="RL21" s="42"/>
      <c r="RM21" s="42"/>
      <c r="RN21" s="42"/>
      <c r="RO21" s="42"/>
      <c r="RP21" s="42"/>
      <c r="RQ21" s="42"/>
      <c r="RR21" s="42"/>
      <c r="RS21" s="42"/>
      <c r="RT21" s="42"/>
      <c r="RU21" s="42"/>
      <c r="RV21" s="42"/>
      <c r="RW21" s="42"/>
      <c r="RX21" s="42"/>
      <c r="RY21" s="42"/>
      <c r="RZ21" s="42"/>
      <c r="SA21" s="42"/>
      <c r="SB21" s="42"/>
      <c r="SC21" s="42"/>
      <c r="SD21" s="42"/>
      <c r="SE21" s="42"/>
      <c r="SF21" s="42"/>
      <c r="SG21" s="42"/>
      <c r="SH21" s="42"/>
      <c r="SI21" s="42"/>
      <c r="SJ21" s="42"/>
      <c r="SK21" s="42"/>
      <c r="SL21" s="42"/>
      <c r="SM21" s="42"/>
      <c r="SN21" s="42"/>
      <c r="SO21" s="42"/>
      <c r="SP21" s="42"/>
      <c r="SQ21" s="42"/>
      <c r="SR21" s="42"/>
      <c r="SS21" s="42"/>
      <c r="ST21" s="42"/>
      <c r="SU21" s="42"/>
      <c r="SV21" s="42"/>
      <c r="SW21" s="42"/>
      <c r="SX21" s="42"/>
      <c r="SY21" s="42"/>
      <c r="SZ21" s="42"/>
      <c r="TA21" s="42"/>
      <c r="TB21" s="42"/>
      <c r="TC21" s="42"/>
      <c r="TD21" s="42"/>
      <c r="TE21" s="42"/>
      <c r="TF21" s="42"/>
      <c r="TG21" s="42"/>
      <c r="TH21" s="42"/>
      <c r="TI21" s="42"/>
      <c r="TJ21" s="42"/>
      <c r="TK21" s="42"/>
      <c r="TL21" s="42"/>
      <c r="TM21" s="42"/>
      <c r="TN21" s="42"/>
      <c r="TO21" s="42"/>
      <c r="TP21" s="42"/>
      <c r="TQ21" s="42"/>
      <c r="TR21" s="42"/>
      <c r="TS21" s="42"/>
      <c r="TT21" s="42"/>
      <c r="TU21" s="42"/>
      <c r="TV21" s="42"/>
      <c r="TW21" s="42"/>
      <c r="TX21" s="42"/>
      <c r="TY21" s="42"/>
      <c r="TZ21" s="42"/>
      <c r="UA21" s="42"/>
      <c r="UB21" s="42"/>
      <c r="UC21" s="42"/>
      <c r="UD21" s="42"/>
      <c r="UE21" s="42"/>
      <c r="UF21" s="42"/>
      <c r="UG21" s="42"/>
      <c r="UH21" s="42"/>
      <c r="UI21" s="42"/>
      <c r="UJ21" s="42"/>
      <c r="UK21" s="42"/>
      <c r="UL21" s="42"/>
      <c r="UM21" s="42"/>
      <c r="UN21" s="42"/>
      <c r="UO21" s="42"/>
      <c r="UP21" s="42"/>
      <c r="UQ21" s="42"/>
      <c r="UR21" s="42"/>
      <c r="US21" s="42"/>
      <c r="UT21" s="42"/>
      <c r="UU21" s="42"/>
      <c r="UV21" s="42"/>
      <c r="UW21" s="42"/>
      <c r="UX21" s="42"/>
      <c r="UY21" s="42"/>
      <c r="UZ21" s="42"/>
      <c r="VA21" s="42"/>
      <c r="VB21" s="42"/>
      <c r="VC21" s="42"/>
      <c r="VD21" s="42"/>
      <c r="VE21" s="42"/>
      <c r="VF21" s="42"/>
      <c r="VG21" s="42"/>
      <c r="VH21" s="42"/>
      <c r="VI21" s="42"/>
      <c r="VJ21" s="42"/>
      <c r="VK21" s="42"/>
      <c r="VL21" s="42"/>
      <c r="VM21" s="42"/>
      <c r="VN21" s="42"/>
      <c r="VO21" s="42"/>
      <c r="VP21" s="42"/>
      <c r="VQ21" s="42"/>
      <c r="VR21" s="42"/>
      <c r="VS21" s="42"/>
      <c r="VT21" s="42"/>
      <c r="VU21" s="42"/>
      <c r="VV21" s="42"/>
      <c r="VW21" s="42"/>
      <c r="VX21" s="42"/>
      <c r="VY21" s="42"/>
      <c r="VZ21" s="42"/>
      <c r="WA21" s="42"/>
      <c r="WB21" s="42"/>
      <c r="WC21" s="42"/>
      <c r="WD21" s="42"/>
      <c r="WE21" s="42"/>
      <c r="WF21" s="42"/>
      <c r="WG21" s="42"/>
      <c r="WH21" s="42"/>
      <c r="WI21" s="42"/>
      <c r="WJ21" s="42"/>
      <c r="WK21" s="42"/>
      <c r="WL21" s="42"/>
      <c r="WM21" s="42"/>
      <c r="WN21" s="42"/>
      <c r="WO21" s="42"/>
      <c r="WP21" s="42"/>
      <c r="WQ21" s="42"/>
      <c r="WR21" s="42"/>
      <c r="WS21" s="42"/>
      <c r="WT21" s="42"/>
      <c r="WU21" s="42"/>
      <c r="WV21" s="42"/>
      <c r="WW21" s="42"/>
      <c r="WX21" s="42"/>
      <c r="WY21" s="42"/>
      <c r="WZ21" s="42"/>
      <c r="XA21" s="42"/>
      <c r="XB21" s="42"/>
      <c r="XC21" s="42"/>
      <c r="XD21" s="42"/>
      <c r="XE21" s="42"/>
      <c r="XF21" s="42"/>
      <c r="XG21" s="42"/>
      <c r="XH21" s="42"/>
      <c r="XI21" s="42"/>
      <c r="XJ21" s="42"/>
      <c r="XK21" s="42"/>
      <c r="XL21" s="42"/>
      <c r="XM21" s="42"/>
      <c r="XN21" s="42"/>
      <c r="XO21" s="42"/>
      <c r="XP21" s="42"/>
      <c r="XQ21" s="42"/>
      <c r="XR21" s="42"/>
      <c r="XS21" s="42"/>
      <c r="XT21" s="42"/>
      <c r="XU21" s="42"/>
      <c r="XV21" s="42"/>
      <c r="XW21" s="42"/>
      <c r="XX21" s="42"/>
      <c r="XY21" s="42"/>
      <c r="XZ21" s="42"/>
      <c r="YA21" s="42"/>
      <c r="YB21" s="42"/>
      <c r="YC21" s="42"/>
      <c r="YD21" s="42"/>
      <c r="YE21" s="42"/>
      <c r="YF21" s="42"/>
      <c r="YG21" s="42"/>
      <c r="YH21" s="42"/>
      <c r="YI21" s="42"/>
      <c r="YJ21" s="42"/>
      <c r="YK21" s="42"/>
      <c r="YL21" s="42"/>
      <c r="YM21" s="42"/>
      <c r="YN21" s="42"/>
      <c r="YO21" s="42"/>
      <c r="YP21" s="42"/>
      <c r="YQ21" s="42"/>
      <c r="YR21" s="42"/>
      <c r="YS21" s="42"/>
      <c r="YT21" s="42"/>
      <c r="YU21" s="42"/>
      <c r="YV21" s="42"/>
      <c r="YW21" s="42"/>
      <c r="YX21" s="42"/>
      <c r="YY21" s="42"/>
      <c r="YZ21" s="42"/>
      <c r="ZA21" s="42"/>
      <c r="ZB21" s="42"/>
      <c r="ZC21" s="42"/>
      <c r="ZD21" s="42"/>
      <c r="ZE21" s="42"/>
      <c r="ZF21" s="42"/>
      <c r="ZG21" s="42"/>
      <c r="ZH21" s="42"/>
      <c r="ZI21" s="42"/>
      <c r="ZJ21" s="42"/>
      <c r="ZK21" s="42"/>
      <c r="ZL21" s="42"/>
      <c r="ZM21" s="42"/>
      <c r="ZN21" s="42"/>
      <c r="ZO21" s="42"/>
      <c r="ZP21" s="42"/>
      <c r="ZQ21" s="42"/>
      <c r="ZR21" s="42"/>
      <c r="ZS21" s="42"/>
      <c r="ZT21" s="42"/>
      <c r="ZU21" s="42"/>
      <c r="ZV21" s="42"/>
      <c r="ZW21" s="42"/>
      <c r="ZX21" s="42"/>
      <c r="ZY21" s="42"/>
      <c r="ZZ21" s="42"/>
      <c r="AAA21" s="42"/>
      <c r="AAB21" s="42"/>
      <c r="AAC21" s="42"/>
      <c r="AAD21" s="42"/>
      <c r="AAE21" s="42"/>
      <c r="AAF21" s="42"/>
      <c r="AAG21" s="42"/>
      <c r="AAH21" s="42"/>
      <c r="AAI21" s="42"/>
      <c r="AAJ21" s="42"/>
      <c r="AAK21" s="42"/>
      <c r="AAL21" s="42"/>
      <c r="AAM21" s="42"/>
      <c r="AAN21" s="42"/>
      <c r="AAO21" s="42"/>
      <c r="AAP21" s="42"/>
      <c r="AAQ21" s="42"/>
      <c r="AAR21" s="42"/>
      <c r="AAS21" s="42"/>
      <c r="AAT21" s="42"/>
      <c r="AAU21" s="42"/>
      <c r="AAV21" s="42"/>
      <c r="AAW21" s="42"/>
      <c r="AAX21" s="42"/>
      <c r="AAY21" s="42"/>
      <c r="AAZ21" s="42"/>
      <c r="ABA21" s="42"/>
      <c r="ABB21" s="42"/>
      <c r="ABC21" s="42"/>
      <c r="ABD21" s="42"/>
      <c r="ABE21" s="42"/>
      <c r="ABF21" s="42"/>
      <c r="ABG21" s="42"/>
      <c r="ABH21" s="42"/>
      <c r="ABI21" s="42"/>
      <c r="ABJ21" s="42"/>
      <c r="ABK21" s="42"/>
      <c r="ABL21" s="42"/>
      <c r="ABM21" s="42"/>
      <c r="ABN21" s="42"/>
      <c r="ABO21" s="42"/>
      <c r="ABP21" s="42"/>
      <c r="ABQ21" s="42"/>
      <c r="ABR21" s="42"/>
      <c r="ABS21" s="42"/>
      <c r="ABT21" s="42"/>
      <c r="ABU21" s="42"/>
      <c r="ABV21" s="42"/>
      <c r="ABW21" s="42"/>
      <c r="ABX21" s="42"/>
      <c r="ABY21" s="42"/>
      <c r="ABZ21" s="42"/>
      <c r="ACA21" s="42"/>
      <c r="ACB21" s="42"/>
      <c r="ACC21" s="42"/>
      <c r="ACD21" s="42"/>
      <c r="ACE21" s="42"/>
      <c r="ACF21" s="42"/>
      <c r="ACG21" s="42"/>
      <c r="ACH21" s="42"/>
      <c r="ACI21" s="42"/>
      <c r="ACJ21" s="42"/>
      <c r="ACK21" s="42"/>
      <c r="ACL21" s="42"/>
      <c r="ACM21" s="42"/>
      <c r="ACN21" s="42"/>
      <c r="ACO21" s="42"/>
      <c r="ACP21" s="42"/>
      <c r="ACQ21" s="42"/>
      <c r="ACR21" s="42"/>
      <c r="ACS21" s="42"/>
      <c r="ACT21" s="42"/>
      <c r="ACU21" s="42"/>
      <c r="ACV21" s="42"/>
      <c r="ACW21" s="42"/>
      <c r="ACX21" s="42"/>
      <c r="ACY21" s="42"/>
      <c r="ACZ21" s="42"/>
      <c r="ADA21" s="42"/>
      <c r="ADB21" s="42"/>
      <c r="ADC21" s="42"/>
      <c r="ADD21" s="42"/>
      <c r="ADE21" s="42"/>
      <c r="ADF21" s="42"/>
      <c r="ADG21" s="42"/>
      <c r="ADH21" s="42"/>
      <c r="ADI21" s="42"/>
      <c r="ADJ21" s="42"/>
      <c r="ADK21" s="42"/>
      <c r="ADL21" s="42"/>
      <c r="ADM21" s="42"/>
      <c r="ADN21" s="42"/>
      <c r="ADO21" s="42"/>
      <c r="ADP21" s="42"/>
      <c r="ADQ21" s="42"/>
      <c r="ADR21" s="42"/>
      <c r="ADS21" s="42"/>
      <c r="ADT21" s="42"/>
      <c r="ADU21" s="42"/>
      <c r="ADV21" s="42"/>
      <c r="ADW21" s="42"/>
      <c r="ADX21" s="42"/>
      <c r="ADY21" s="42"/>
      <c r="ADZ21" s="42"/>
      <c r="AEA21" s="42"/>
      <c r="AEB21" s="42"/>
      <c r="AEC21" s="42"/>
      <c r="AED21" s="42"/>
      <c r="AEE21" s="42"/>
      <c r="AEF21" s="42"/>
      <c r="AEG21" s="42"/>
      <c r="AEH21" s="42"/>
      <c r="AEI21" s="42"/>
      <c r="AEJ21" s="42"/>
      <c r="AEK21" s="42"/>
      <c r="AEL21" s="42"/>
      <c r="AEM21" s="42"/>
      <c r="AEN21" s="42"/>
      <c r="AEO21" s="42"/>
      <c r="AEP21" s="42"/>
      <c r="AEQ21" s="42"/>
      <c r="AER21" s="42"/>
      <c r="AES21" s="42"/>
      <c r="AET21" s="42"/>
      <c r="AEU21" s="42"/>
      <c r="AEV21" s="42"/>
      <c r="AEW21" s="42"/>
      <c r="AEX21" s="42"/>
      <c r="AEY21" s="42"/>
      <c r="AEZ21" s="42"/>
      <c r="AFA21" s="42"/>
      <c r="AFB21" s="42"/>
      <c r="AFC21" s="42"/>
      <c r="AFD21" s="42"/>
      <c r="AFE21" s="42"/>
      <c r="AFF21" s="42"/>
      <c r="AFG21" s="42"/>
      <c r="AFH21" s="42"/>
      <c r="AFI21" s="42"/>
      <c r="AFJ21" s="42"/>
      <c r="AFK21" s="42"/>
      <c r="AFL21" s="42"/>
      <c r="AFM21" s="42"/>
      <c r="AFN21" s="42"/>
      <c r="AFO21" s="42"/>
      <c r="AFP21" s="42"/>
      <c r="AFQ21" s="42"/>
      <c r="AFR21" s="42"/>
      <c r="AFS21" s="42"/>
      <c r="AFT21" s="42"/>
      <c r="AFU21" s="42"/>
      <c r="AFV21" s="42"/>
      <c r="AFW21" s="42"/>
      <c r="AFX21" s="42"/>
      <c r="AFY21" s="42"/>
      <c r="AFZ21" s="42"/>
      <c r="AGA21" s="42"/>
      <c r="AGB21" s="42"/>
      <c r="AGC21" s="42"/>
      <c r="AGD21" s="42"/>
      <c r="AGE21" s="42"/>
      <c r="AGF21" s="42"/>
      <c r="AGG21" s="42"/>
      <c r="AGH21" s="42"/>
      <c r="AGI21" s="42"/>
      <c r="AGJ21" s="42"/>
      <c r="AGK21" s="42"/>
      <c r="AGL21" s="42"/>
      <c r="AGM21" s="42"/>
      <c r="AGN21" s="42"/>
      <c r="AGO21" s="42"/>
      <c r="AGP21" s="42"/>
      <c r="AGQ21" s="42"/>
      <c r="AGR21" s="42"/>
      <c r="AGS21" s="42"/>
      <c r="AGT21" s="42"/>
      <c r="AGU21" s="42"/>
      <c r="AGV21" s="42"/>
      <c r="AGW21" s="42"/>
      <c r="AGX21" s="42"/>
      <c r="AGY21" s="42"/>
      <c r="AGZ21" s="42"/>
      <c r="AHA21" s="42"/>
      <c r="AHB21" s="42"/>
      <c r="AHC21" s="42"/>
      <c r="AHD21" s="42"/>
      <c r="AHE21" s="42"/>
      <c r="AHF21" s="42"/>
      <c r="AHG21" s="42"/>
      <c r="AHH21" s="42"/>
      <c r="AHI21" s="42"/>
      <c r="AHJ21" s="42"/>
      <c r="AHK21" s="42"/>
      <c r="AHL21" s="42"/>
      <c r="AHM21" s="42"/>
      <c r="AHN21" s="42"/>
      <c r="AHO21" s="42"/>
      <c r="AHP21" s="42"/>
      <c r="AHQ21" s="42"/>
      <c r="AHR21" s="42"/>
      <c r="AHS21" s="42"/>
      <c r="AHT21" s="42"/>
      <c r="AHU21" s="42"/>
      <c r="AHV21" s="42"/>
      <c r="AHW21" s="42"/>
      <c r="AHX21" s="42"/>
      <c r="AHY21" s="42"/>
      <c r="AHZ21" s="42"/>
      <c r="AIA21" s="42"/>
      <c r="AIB21" s="42"/>
      <c r="AIC21" s="42"/>
      <c r="AID21" s="42"/>
      <c r="AIE21" s="42"/>
      <c r="AIF21" s="42"/>
      <c r="AIG21" s="42"/>
      <c r="AIH21" s="42"/>
      <c r="AII21" s="42"/>
      <c r="AIJ21" s="42"/>
      <c r="AIK21" s="42"/>
      <c r="AIL21" s="42"/>
      <c r="AIM21" s="42"/>
      <c r="AIN21" s="42"/>
      <c r="AIO21" s="42"/>
      <c r="AIP21" s="42"/>
      <c r="AIQ21" s="42"/>
      <c r="AIR21" s="42"/>
      <c r="AIS21" s="42"/>
      <c r="AIT21" s="42"/>
      <c r="AIU21" s="42"/>
      <c r="AIV21" s="42"/>
      <c r="AIW21" s="42"/>
      <c r="AIX21" s="42"/>
      <c r="AIY21" s="42"/>
      <c r="AIZ21" s="42"/>
      <c r="AJA21" s="42"/>
      <c r="AJB21" s="42"/>
      <c r="AJC21" s="42"/>
      <c r="AJD21" s="42"/>
      <c r="AJE21" s="42"/>
      <c r="AJF21" s="42"/>
      <c r="AJG21" s="42"/>
      <c r="AJH21" s="42"/>
      <c r="AJI21" s="42"/>
      <c r="AJJ21" s="42"/>
      <c r="AJK21" s="42"/>
      <c r="AJL21" s="42"/>
      <c r="AJM21" s="42"/>
      <c r="AJN21" s="42"/>
      <c r="AJO21" s="42"/>
      <c r="AJP21" s="42"/>
      <c r="AJQ21" s="42"/>
      <c r="AJR21" s="42"/>
      <c r="AJS21" s="42"/>
      <c r="AJT21" s="42"/>
      <c r="AJU21" s="42"/>
      <c r="AJV21" s="42"/>
      <c r="AJW21" s="42"/>
      <c r="AJX21" s="42"/>
      <c r="AJY21" s="42"/>
      <c r="AJZ21" s="42"/>
      <c r="AKA21" s="42"/>
      <c r="AKB21" s="42"/>
      <c r="AKC21" s="42"/>
      <c r="AKD21" s="42"/>
      <c r="AKE21" s="42"/>
      <c r="AKF21" s="42"/>
      <c r="AKG21" s="42"/>
      <c r="AKH21" s="42"/>
      <c r="AKI21" s="42"/>
      <c r="AKJ21" s="42"/>
      <c r="AKK21" s="42"/>
      <c r="AKL21" s="42"/>
      <c r="AKM21" s="42"/>
      <c r="AKN21" s="42"/>
      <c r="AKO21" s="42"/>
      <c r="AKP21" s="42"/>
      <c r="AKQ21" s="42"/>
      <c r="AKR21" s="42"/>
      <c r="AKS21" s="42"/>
      <c r="AKT21" s="42"/>
      <c r="AKU21" s="42"/>
      <c r="AKV21" s="42"/>
      <c r="AKW21" s="42"/>
      <c r="AKX21" s="42"/>
      <c r="AKY21" s="42"/>
      <c r="AKZ21" s="42"/>
      <c r="ALA21" s="42"/>
      <c r="ALB21" s="42"/>
      <c r="ALC21" s="42"/>
      <c r="ALD21" s="42"/>
      <c r="ALE21" s="42"/>
      <c r="ALF21" s="42"/>
      <c r="ALG21" s="42"/>
      <c r="ALH21" s="42"/>
      <c r="ALI21" s="42"/>
      <c r="ALJ21" s="42"/>
      <c r="ALK21" s="42"/>
      <c r="ALL21" s="42"/>
      <c r="ALM21" s="42"/>
      <c r="ALN21" s="42"/>
      <c r="ALO21" s="42"/>
      <c r="ALP21" s="42"/>
      <c r="ALQ21" s="42"/>
      <c r="ALR21" s="42"/>
      <c r="ALS21" s="42"/>
      <c r="ALT21" s="42"/>
      <c r="ALU21" s="42"/>
      <c r="ALV21" s="42"/>
      <c r="ALW21" s="42"/>
      <c r="ALX21" s="42"/>
      <c r="ALY21" s="42"/>
      <c r="ALZ21" s="42"/>
      <c r="AMA21" s="42"/>
      <c r="AMB21" s="42"/>
      <c r="AMC21" s="42"/>
      <c r="AMD21" s="42"/>
      <c r="AME21" s="42"/>
      <c r="AMF21" s="42"/>
      <c r="AMG21" s="42"/>
      <c r="AMH21" s="42"/>
      <c r="AMI21" s="42"/>
      <c r="AMJ21" s="42"/>
      <c r="AMK21" s="42"/>
      <c r="AML21" s="42"/>
      <c r="AMM21" s="42"/>
      <c r="AMN21" s="42"/>
      <c r="AMO21" s="42"/>
      <c r="AMP21" s="42"/>
      <c r="AMQ21" s="42"/>
      <c r="AMR21" s="42"/>
      <c r="AMS21" s="42"/>
      <c r="AMT21" s="42"/>
      <c r="AMU21" s="42"/>
      <c r="AMV21" s="42"/>
      <c r="AMW21" s="42"/>
      <c r="AMX21" s="42"/>
      <c r="AMY21" s="42"/>
      <c r="AMZ21" s="42"/>
      <c r="ANA21" s="42"/>
      <c r="ANB21" s="42"/>
      <c r="ANC21" s="42"/>
      <c r="AND21" s="42"/>
      <c r="ANE21" s="42"/>
      <c r="ANF21" s="42"/>
      <c r="ANG21" s="42"/>
      <c r="ANH21" s="42"/>
      <c r="ANI21" s="42"/>
      <c r="ANJ21" s="42"/>
      <c r="ANK21" s="42"/>
      <c r="ANL21" s="42"/>
      <c r="ANM21" s="42"/>
      <c r="ANN21" s="42"/>
      <c r="ANO21" s="42"/>
      <c r="ANP21" s="42"/>
      <c r="ANQ21" s="42"/>
      <c r="ANR21" s="42"/>
      <c r="ANS21" s="42"/>
      <c r="ANT21" s="42"/>
      <c r="ANU21" s="42"/>
      <c r="ANV21" s="42"/>
      <c r="ANW21" s="42"/>
      <c r="ANX21" s="42"/>
      <c r="ANY21" s="42"/>
      <c r="ANZ21" s="42"/>
      <c r="AOA21" s="42"/>
      <c r="AOB21" s="42"/>
      <c r="AOC21" s="42"/>
      <c r="AOD21" s="42"/>
      <c r="AOE21" s="42"/>
      <c r="AOF21" s="42"/>
      <c r="AOG21" s="42"/>
      <c r="AOH21" s="42"/>
      <c r="AOI21" s="42"/>
      <c r="AOJ21" s="42"/>
      <c r="AOK21" s="42"/>
      <c r="AOL21" s="42"/>
      <c r="AOM21" s="42"/>
      <c r="AON21" s="42"/>
      <c r="AOO21" s="42"/>
      <c r="AOP21" s="42"/>
      <c r="AOQ21" s="42"/>
      <c r="AOR21" s="42"/>
      <c r="AOS21" s="42"/>
      <c r="AOT21" s="42"/>
      <c r="AOU21" s="42"/>
      <c r="AOV21" s="42"/>
      <c r="AOW21" s="42"/>
      <c r="AOX21" s="42"/>
      <c r="AOY21" s="42"/>
      <c r="AOZ21" s="42"/>
      <c r="APA21" s="42"/>
      <c r="APB21" s="42"/>
      <c r="APC21" s="42"/>
      <c r="APD21" s="42"/>
      <c r="APE21" s="42"/>
      <c r="APF21" s="42"/>
      <c r="APG21" s="42"/>
      <c r="APH21" s="42"/>
      <c r="API21" s="42"/>
      <c r="APJ21" s="42"/>
      <c r="APK21" s="42"/>
      <c r="APL21" s="42"/>
      <c r="APM21" s="42"/>
      <c r="APN21" s="42"/>
      <c r="APO21" s="42"/>
      <c r="APP21" s="42"/>
      <c r="APQ21" s="42"/>
      <c r="APR21" s="42"/>
      <c r="APS21" s="42"/>
      <c r="APT21" s="42"/>
      <c r="APU21" s="42"/>
      <c r="APV21" s="42"/>
      <c r="APW21" s="42"/>
      <c r="APX21" s="42"/>
      <c r="APY21" s="42"/>
      <c r="APZ21" s="42"/>
      <c r="AQA21" s="42"/>
      <c r="AQB21" s="42"/>
      <c r="AQC21" s="42"/>
      <c r="AQD21" s="42"/>
      <c r="AQE21" s="42"/>
      <c r="AQF21" s="42"/>
      <c r="AQG21" s="42"/>
      <c r="AQH21" s="42"/>
      <c r="AQI21" s="42"/>
      <c r="AQJ21" s="42"/>
      <c r="AQK21" s="42"/>
      <c r="AQL21" s="42"/>
      <c r="AQM21" s="42"/>
      <c r="AQN21" s="42"/>
      <c r="AQO21" s="42"/>
      <c r="AQP21" s="42"/>
      <c r="AQQ21" s="42"/>
      <c r="AQR21" s="42"/>
      <c r="AQS21" s="42"/>
      <c r="AQT21" s="42"/>
      <c r="AQU21" s="42"/>
      <c r="AQV21" s="42"/>
      <c r="AQW21" s="42"/>
      <c r="AQX21" s="42"/>
      <c r="AQY21" s="42"/>
      <c r="AQZ21" s="42"/>
      <c r="ARA21" s="42"/>
      <c r="ARB21" s="42"/>
      <c r="ARC21" s="42"/>
      <c r="ARD21" s="42"/>
      <c r="ARE21" s="42"/>
      <c r="ARF21" s="42"/>
      <c r="ARG21" s="42"/>
      <c r="ARH21" s="42"/>
      <c r="ARI21" s="42"/>
      <c r="ARJ21" s="42"/>
      <c r="ARK21" s="42"/>
      <c r="ARL21" s="42"/>
      <c r="ARM21" s="42"/>
      <c r="ARN21" s="42"/>
      <c r="ARO21" s="42"/>
      <c r="ARP21" s="42"/>
      <c r="ARQ21" s="42"/>
      <c r="ARR21" s="42"/>
      <c r="ARS21" s="42"/>
      <c r="ART21" s="42"/>
      <c r="ARU21" s="42"/>
      <c r="ARV21" s="42"/>
      <c r="ARW21" s="42"/>
      <c r="ARX21" s="42"/>
      <c r="ARY21" s="42"/>
      <c r="ARZ21" s="42"/>
      <c r="ASA21" s="42"/>
      <c r="ASB21" s="42"/>
      <c r="ASC21" s="42"/>
      <c r="ASD21" s="42"/>
      <c r="ASE21" s="42"/>
      <c r="ASF21" s="42"/>
      <c r="ASG21" s="42"/>
      <c r="ASH21" s="42"/>
      <c r="ASI21" s="42"/>
      <c r="ASJ21" s="42"/>
      <c r="ASK21" s="42"/>
      <c r="ASL21" s="42"/>
      <c r="ASM21" s="42"/>
      <c r="ASN21" s="42"/>
      <c r="ASO21" s="42"/>
      <c r="ASP21" s="42"/>
      <c r="ASQ21" s="42"/>
      <c r="ASR21" s="42"/>
      <c r="ASS21" s="42"/>
      <c r="AST21" s="42"/>
      <c r="ASU21" s="42"/>
      <c r="ASV21" s="42"/>
      <c r="ASW21" s="42"/>
      <c r="ASX21" s="42"/>
      <c r="ASY21" s="42"/>
      <c r="ASZ21" s="42"/>
      <c r="ATA21" s="42"/>
      <c r="ATB21" s="42"/>
      <c r="ATC21" s="42"/>
      <c r="ATD21" s="42"/>
      <c r="ATE21" s="42"/>
      <c r="ATF21" s="42"/>
      <c r="ATG21" s="42"/>
      <c r="ATH21" s="42"/>
      <c r="ATI21" s="42"/>
      <c r="ATJ21" s="42"/>
      <c r="ATK21" s="42"/>
      <c r="ATL21" s="42"/>
      <c r="ATM21" s="42"/>
      <c r="ATN21" s="42"/>
      <c r="ATO21" s="42"/>
      <c r="ATP21" s="42"/>
      <c r="ATQ21" s="42"/>
      <c r="ATR21" s="42"/>
      <c r="ATS21" s="42"/>
      <c r="ATT21" s="42"/>
      <c r="ATU21" s="42"/>
      <c r="ATV21" s="42"/>
      <c r="ATW21" s="42"/>
      <c r="ATX21" s="42"/>
      <c r="ATY21" s="42"/>
      <c r="ATZ21" s="42"/>
      <c r="AUA21" s="42"/>
      <c r="AUB21" s="42"/>
      <c r="AUC21" s="42"/>
      <c r="AUD21" s="42"/>
      <c r="AUE21" s="42"/>
      <c r="AUF21" s="42"/>
      <c r="AUG21" s="42"/>
      <c r="AUH21" s="42"/>
      <c r="AUI21" s="42"/>
      <c r="AUJ21" s="42"/>
      <c r="AUK21" s="42"/>
      <c r="AUL21" s="42"/>
      <c r="AUM21" s="42"/>
      <c r="AUN21" s="42"/>
      <c r="AUO21" s="42"/>
      <c r="AUP21" s="42"/>
      <c r="AUQ21" s="42"/>
      <c r="AUR21" s="42"/>
      <c r="AUS21" s="42"/>
      <c r="AUT21" s="42"/>
      <c r="AUU21" s="42"/>
      <c r="AUV21" s="42"/>
      <c r="AUW21" s="42"/>
      <c r="AUX21" s="42"/>
      <c r="AUY21" s="42"/>
      <c r="AUZ21" s="42"/>
      <c r="AVA21" s="42"/>
      <c r="AVB21" s="42"/>
      <c r="AVC21" s="42"/>
      <c r="AVD21" s="42"/>
      <c r="AVE21" s="42"/>
      <c r="AVF21" s="42"/>
      <c r="AVG21" s="42"/>
      <c r="AVH21" s="42"/>
      <c r="AVI21" s="42"/>
      <c r="AVJ21" s="42"/>
      <c r="AVK21" s="42"/>
      <c r="AVL21" s="42"/>
      <c r="AVM21" s="42"/>
      <c r="AVN21" s="42"/>
      <c r="AVO21" s="42"/>
      <c r="AVP21" s="42"/>
      <c r="AVQ21" s="42"/>
      <c r="AVR21" s="42"/>
      <c r="AVS21" s="42"/>
      <c r="AVT21" s="42"/>
      <c r="AVU21" s="42"/>
      <c r="AVV21" s="42"/>
      <c r="AVW21" s="42"/>
      <c r="AVX21" s="42"/>
      <c r="AVY21" s="42"/>
      <c r="AVZ21" s="42"/>
      <c r="AWA21" s="42"/>
      <c r="AWB21" s="42"/>
      <c r="AWC21" s="42"/>
      <c r="AWD21" s="42"/>
      <c r="AWE21" s="42"/>
      <c r="AWF21" s="42"/>
      <c r="AWG21" s="42"/>
      <c r="AWH21" s="42"/>
      <c r="AWI21" s="42"/>
      <c r="AWJ21" s="42"/>
      <c r="AWK21" s="42"/>
      <c r="AWL21" s="42"/>
      <c r="AWM21" s="42"/>
      <c r="AWN21" s="42"/>
      <c r="AWO21" s="42"/>
      <c r="AWP21" s="42"/>
      <c r="AWQ21" s="42"/>
      <c r="AWR21" s="42"/>
      <c r="AWS21" s="42"/>
      <c r="AWT21" s="42"/>
      <c r="AWU21" s="42"/>
      <c r="AWV21" s="42"/>
      <c r="AWW21" s="42"/>
      <c r="AWX21" s="42"/>
      <c r="AWY21" s="42"/>
      <c r="AWZ21" s="42"/>
      <c r="AXA21" s="42"/>
      <c r="AXB21" s="42"/>
      <c r="AXC21" s="42"/>
      <c r="AXD21" s="42"/>
      <c r="AXE21" s="42"/>
      <c r="AXF21" s="42"/>
      <c r="AXG21" s="42"/>
      <c r="AXH21" s="42"/>
      <c r="AXI21" s="42"/>
      <c r="AXJ21" s="42"/>
      <c r="AXK21" s="42"/>
      <c r="AXL21" s="42"/>
      <c r="AXM21" s="42"/>
      <c r="AXN21" s="42"/>
      <c r="AXO21" s="42"/>
      <c r="AXP21" s="42"/>
      <c r="AXQ21" s="42"/>
      <c r="AXR21" s="42"/>
      <c r="AXS21" s="42"/>
      <c r="AXT21" s="42"/>
      <c r="AXU21" s="42"/>
      <c r="AXV21" s="42"/>
      <c r="AXW21" s="42"/>
      <c r="AXX21" s="42"/>
      <c r="AXY21" s="42"/>
      <c r="AXZ21" s="42"/>
      <c r="AYA21" s="42"/>
      <c r="AYB21" s="42"/>
      <c r="AYC21" s="42"/>
      <c r="AYD21" s="42"/>
      <c r="AYE21" s="42"/>
      <c r="AYF21" s="42"/>
      <c r="AYG21" s="42"/>
      <c r="AYH21" s="42"/>
      <c r="AYI21" s="42"/>
      <c r="AYJ21" s="42"/>
      <c r="AYK21" s="42"/>
      <c r="AYL21" s="42"/>
      <c r="AYM21" s="42"/>
      <c r="AYN21" s="42"/>
      <c r="AYO21" s="42"/>
      <c r="AYP21" s="42"/>
      <c r="AYQ21" s="42"/>
      <c r="AYR21" s="42"/>
      <c r="AYS21" s="42"/>
      <c r="AYT21" s="42"/>
      <c r="AYU21" s="42"/>
      <c r="AYV21" s="42"/>
      <c r="AYW21" s="42"/>
      <c r="AYX21" s="42"/>
      <c r="AYY21" s="42"/>
      <c r="AYZ21" s="42"/>
      <c r="AZA21" s="42"/>
      <c r="AZB21" s="42"/>
      <c r="AZC21" s="42"/>
      <c r="AZD21" s="42"/>
      <c r="AZE21" s="42"/>
      <c r="AZF21" s="42"/>
      <c r="AZG21" s="42"/>
      <c r="AZH21" s="42"/>
      <c r="AZI21" s="42"/>
      <c r="AZJ21" s="42"/>
      <c r="AZK21" s="42"/>
      <c r="AZL21" s="42"/>
      <c r="AZM21" s="42"/>
      <c r="AZN21" s="42"/>
      <c r="AZO21" s="42"/>
      <c r="AZP21" s="42"/>
      <c r="AZQ21" s="42"/>
      <c r="AZR21" s="42"/>
      <c r="AZS21" s="42"/>
      <c r="AZT21" s="42"/>
      <c r="AZU21" s="42"/>
      <c r="AZV21" s="42"/>
      <c r="AZW21" s="42"/>
      <c r="AZX21" s="42"/>
      <c r="AZY21" s="42"/>
      <c r="AZZ21" s="42"/>
      <c r="BAA21" s="42"/>
      <c r="BAB21" s="42"/>
      <c r="BAC21" s="42"/>
      <c r="BAD21" s="42"/>
      <c r="BAE21" s="42"/>
      <c r="BAF21" s="42"/>
      <c r="BAG21" s="42"/>
      <c r="BAH21" s="42"/>
      <c r="BAI21" s="42"/>
      <c r="BAJ21" s="42"/>
      <c r="BAK21" s="42"/>
      <c r="BAL21" s="42"/>
      <c r="BAM21" s="42"/>
      <c r="BAN21" s="42"/>
      <c r="BAO21" s="42"/>
      <c r="BAP21" s="42"/>
      <c r="BAQ21" s="42"/>
      <c r="BAR21" s="42"/>
      <c r="BAS21" s="42"/>
      <c r="BAT21" s="42"/>
      <c r="BAU21" s="42"/>
      <c r="BAV21" s="42"/>
      <c r="BAW21" s="42"/>
      <c r="BAX21" s="42"/>
      <c r="BAY21" s="42"/>
      <c r="BAZ21" s="42"/>
      <c r="BBA21" s="42"/>
      <c r="BBB21" s="42"/>
      <c r="BBC21" s="42"/>
      <c r="BBD21" s="42"/>
      <c r="BBE21" s="42"/>
      <c r="BBF21" s="42"/>
      <c r="BBG21" s="42"/>
      <c r="BBH21" s="42"/>
      <c r="BBI21" s="42"/>
      <c r="BBJ21" s="42"/>
      <c r="BBK21" s="42"/>
      <c r="BBL21" s="42"/>
      <c r="BBM21" s="42"/>
      <c r="BBN21" s="42"/>
      <c r="BBO21" s="42"/>
      <c r="BBP21" s="42"/>
      <c r="BBQ21" s="42"/>
      <c r="BBR21" s="42"/>
      <c r="BBS21" s="42"/>
      <c r="BBT21" s="42"/>
      <c r="BBU21" s="42"/>
      <c r="BBV21" s="42"/>
      <c r="BBW21" s="42"/>
      <c r="BBX21" s="42"/>
      <c r="BBY21" s="42"/>
      <c r="BBZ21" s="42"/>
      <c r="BCA21" s="42"/>
      <c r="BCB21" s="42"/>
      <c r="BCC21" s="42"/>
      <c r="BCD21" s="42"/>
      <c r="BCE21" s="42"/>
      <c r="BCF21" s="42"/>
      <c r="BCG21" s="42"/>
      <c r="BCH21" s="42"/>
      <c r="BCI21" s="42"/>
      <c r="BCJ21" s="42"/>
      <c r="BCK21" s="42"/>
      <c r="BCL21" s="42"/>
      <c r="BCM21" s="42"/>
      <c r="BCN21" s="42"/>
      <c r="BCO21" s="42"/>
      <c r="BCP21" s="42"/>
      <c r="BCQ21" s="42"/>
      <c r="BCR21" s="42"/>
      <c r="BCS21" s="42"/>
      <c r="BCT21" s="42"/>
      <c r="BCU21" s="42"/>
    </row>
    <row r="22" spans="1:1451" s="43" customFormat="1" ht="50" customHeight="1" thickBot="1">
      <c r="A22" s="61" t="s">
        <v>130</v>
      </c>
      <c r="B22" s="53" t="s">
        <v>51</v>
      </c>
      <c r="C22" s="17" t="s">
        <v>132</v>
      </c>
      <c r="D22" s="21">
        <v>7000000</v>
      </c>
      <c r="E22" s="54">
        <f t="shared" si="1"/>
        <v>1</v>
      </c>
      <c r="F22" s="55">
        <f t="shared" si="2"/>
        <v>7000000</v>
      </c>
      <c r="G22" s="50">
        <f>IF(E22=0,0,INDEX(Programas!$A$3:$Q$5,MATCH(Presupuestos!A22,Programas!$A$3:$A$5,0),2)*F22)</f>
        <v>35000</v>
      </c>
      <c r="H22" s="50">
        <f>IF(E22=0,0,INDEX(Programas!$A$3:$Q$5,MATCH(Presupuestos!A22,Programas!$A$3:$A$5,0),3)*F22)</f>
        <v>2723000</v>
      </c>
      <c r="I22" s="50">
        <f>IF(E22=0,0,INDEX(Programas!$A$3:$Q$5,MATCH(Presupuestos!A22,Programas!$A$3:$A$5,0),4)*F22)</f>
        <v>21000</v>
      </c>
      <c r="J22" s="50">
        <f>IF(E22=0,0,INDEX(Programas!$A$3:$Q$5,MATCH(Presupuestos!A22,Programas!$A$3:$A$5,0),5)*F22)</f>
        <v>0</v>
      </c>
      <c r="K22" s="50">
        <f>IF(E22=0,0,INDEX(Programas!$A$3:$Q$5,MATCH(Presupuestos!A22,Programas!$A$3:$A$5,0),6)*F22)</f>
        <v>4221000</v>
      </c>
      <c r="L22" s="52">
        <f t="shared" si="3"/>
        <v>46550</v>
      </c>
      <c r="M22" s="69">
        <f>IF(E22=0,0,INDEX(Programas!$A$3:$Q$5,MATCH(Presupuestos!A22,Programas!$A$3:$A$5,0),13)*F22)</f>
        <v>35000</v>
      </c>
      <c r="N22" s="70">
        <f>IF(E22=0,0,INDEX(Programas!$A$3:$Q$5,MATCH(Presupuestos!A22,Programas!$A$3:$A$5,0),14)*F22)</f>
        <v>11550.000000000002</v>
      </c>
      <c r="O22" s="71">
        <f>IF(E22=0,0,INDEX(Programas!$A$3:$Q$5,MATCH(Presupuestos!A22,Programas!$A$3:$A$5,0),15)*F22)</f>
        <v>0</v>
      </c>
      <c r="P22" s="72">
        <f>IF(E22=0,0,INDEX(Programas!$A$3:$Q$5,MATCH(Presupuestos!A22,Programas!$A$3:$A$5,0),16)*F22)</f>
        <v>0</v>
      </c>
      <c r="Q22" s="106" t="str">
        <f>IFERROR(INDEX(Programas!$A$3:$T$5,MATCH(Presupuestos!A22,Programas!$A$3:$A$5,0),18),"9 Otros bienes públicos")</f>
        <v xml:space="preserve">1 Derecho a la supervivencia </v>
      </c>
      <c r="R22" s="107" t="str">
        <f>IFERROR(INDEX(Programas!$A$3:$T$5,MATCH(Presupuestos!A22,Programas!$A$3:$A$5,0),19),"9 Otros bienes públicos")</f>
        <v>14 Asistencia social</v>
      </c>
      <c r="S22" s="108" t="str">
        <f>IFERROR(INDEX(Programas!$A$3:$T$5,MATCH(Presupuestos!A22,Programas!$A$3:$A$5,0),20),"9 Otros bienes públicos")</f>
        <v>1 Fin de la Pobreza</v>
      </c>
      <c r="T22" s="109" t="str">
        <f>IFERROR(INDEX(Programas!$A$3:$U$5,MATCH(Presupuestos!A22,Programas!$A$3:$A$5,0),21),"9 Otros bienes públicos")</f>
        <v>Acceso a servicios</v>
      </c>
      <c r="U22" s="5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  <c r="IW22" s="42"/>
      <c r="IX22" s="42"/>
      <c r="IY22" s="42"/>
      <c r="IZ22" s="42"/>
      <c r="JA22" s="42"/>
      <c r="JB22" s="42"/>
      <c r="JC22" s="42"/>
      <c r="JD22" s="42"/>
      <c r="JE22" s="42"/>
      <c r="JF22" s="42"/>
      <c r="JG22" s="42"/>
      <c r="JH22" s="42"/>
      <c r="JI22" s="42"/>
      <c r="JJ22" s="42"/>
      <c r="JK22" s="42"/>
      <c r="JL22" s="42"/>
      <c r="JM22" s="42"/>
      <c r="JN22" s="42"/>
      <c r="JO22" s="42"/>
      <c r="JP22" s="42"/>
      <c r="JQ22" s="42"/>
      <c r="JR22" s="42"/>
      <c r="JS22" s="42"/>
      <c r="JT22" s="42"/>
      <c r="JU22" s="42"/>
      <c r="JV22" s="42"/>
      <c r="JW22" s="42"/>
      <c r="JX22" s="42"/>
      <c r="JY22" s="42"/>
      <c r="JZ22" s="42"/>
      <c r="KA22" s="42"/>
      <c r="KB22" s="42"/>
      <c r="KC22" s="42"/>
      <c r="KD22" s="42"/>
      <c r="KE22" s="42"/>
      <c r="KF22" s="42"/>
      <c r="KG22" s="42"/>
      <c r="KH22" s="42"/>
      <c r="KI22" s="42"/>
      <c r="KJ22" s="42"/>
      <c r="KK22" s="42"/>
      <c r="KL22" s="42"/>
      <c r="KM22" s="42"/>
      <c r="KN22" s="42"/>
      <c r="KO22" s="42"/>
      <c r="KP22" s="42"/>
      <c r="KQ22" s="42"/>
      <c r="KR22" s="42"/>
      <c r="KS22" s="42"/>
      <c r="KT22" s="42"/>
      <c r="KU22" s="42"/>
      <c r="KV22" s="42"/>
      <c r="KW22" s="42"/>
      <c r="KX22" s="42"/>
      <c r="KY22" s="42"/>
      <c r="KZ22" s="42"/>
      <c r="LA22" s="42"/>
      <c r="LB22" s="42"/>
      <c r="LC22" s="42"/>
      <c r="LD22" s="42"/>
      <c r="LE22" s="42"/>
      <c r="LF22" s="42"/>
      <c r="LG22" s="42"/>
      <c r="LH22" s="42"/>
      <c r="LI22" s="42"/>
      <c r="LJ22" s="42"/>
      <c r="LK22" s="42"/>
      <c r="LL22" s="42"/>
      <c r="LM22" s="42"/>
      <c r="LN22" s="42"/>
      <c r="LO22" s="42"/>
      <c r="LP22" s="42"/>
      <c r="LQ22" s="42"/>
      <c r="LR22" s="42"/>
      <c r="LS22" s="42"/>
      <c r="LT22" s="42"/>
      <c r="LU22" s="42"/>
      <c r="LV22" s="42"/>
      <c r="LW22" s="42"/>
      <c r="LX22" s="42"/>
      <c r="LY22" s="42"/>
      <c r="LZ22" s="42"/>
      <c r="MA22" s="42"/>
      <c r="MB22" s="42"/>
      <c r="MC22" s="42"/>
      <c r="MD22" s="42"/>
      <c r="ME22" s="42"/>
      <c r="MF22" s="42"/>
      <c r="MG22" s="42"/>
      <c r="MH22" s="42"/>
      <c r="MI22" s="42"/>
      <c r="MJ22" s="42"/>
      <c r="MK22" s="42"/>
      <c r="ML22" s="42"/>
      <c r="MM22" s="42"/>
      <c r="MN22" s="42"/>
      <c r="MO22" s="42"/>
      <c r="MP22" s="42"/>
      <c r="MQ22" s="42"/>
      <c r="MR22" s="42"/>
      <c r="MS22" s="42"/>
      <c r="MT22" s="42"/>
      <c r="MU22" s="42"/>
      <c r="MV22" s="42"/>
      <c r="MW22" s="42"/>
      <c r="MX22" s="42"/>
      <c r="MY22" s="42"/>
      <c r="MZ22" s="42"/>
      <c r="NA22" s="42"/>
      <c r="NB22" s="42"/>
      <c r="NC22" s="42"/>
      <c r="ND22" s="42"/>
      <c r="NE22" s="42"/>
      <c r="NF22" s="42"/>
      <c r="NG22" s="42"/>
      <c r="NH22" s="42"/>
      <c r="NI22" s="42"/>
      <c r="NJ22" s="42"/>
      <c r="NK22" s="42"/>
      <c r="NL22" s="42"/>
      <c r="NM22" s="42"/>
      <c r="NN22" s="42"/>
      <c r="NO22" s="42"/>
      <c r="NP22" s="42"/>
      <c r="NQ22" s="42"/>
      <c r="NR22" s="42"/>
      <c r="NS22" s="42"/>
      <c r="NT22" s="42"/>
      <c r="NU22" s="42"/>
      <c r="NV22" s="42"/>
      <c r="NW22" s="42"/>
      <c r="NX22" s="42"/>
      <c r="NY22" s="42"/>
      <c r="NZ22" s="42"/>
      <c r="OA22" s="42"/>
      <c r="OB22" s="42"/>
      <c r="OC22" s="42"/>
      <c r="OD22" s="42"/>
      <c r="OE22" s="42"/>
      <c r="OF22" s="42"/>
      <c r="OG22" s="42"/>
      <c r="OH22" s="42"/>
      <c r="OI22" s="42"/>
      <c r="OJ22" s="42"/>
      <c r="OK22" s="42"/>
      <c r="OL22" s="42"/>
      <c r="OM22" s="42"/>
      <c r="ON22" s="42"/>
      <c r="OO22" s="42"/>
      <c r="OP22" s="42"/>
      <c r="OQ22" s="42"/>
      <c r="OR22" s="42"/>
      <c r="OS22" s="42"/>
      <c r="OT22" s="42"/>
      <c r="OU22" s="42"/>
      <c r="OV22" s="42"/>
      <c r="OW22" s="42"/>
      <c r="OX22" s="42"/>
      <c r="OY22" s="42"/>
      <c r="OZ22" s="42"/>
      <c r="PA22" s="42"/>
      <c r="PB22" s="42"/>
      <c r="PC22" s="42"/>
      <c r="PD22" s="42"/>
      <c r="PE22" s="42"/>
      <c r="PF22" s="42"/>
      <c r="PG22" s="42"/>
      <c r="PH22" s="42"/>
      <c r="PI22" s="42"/>
      <c r="PJ22" s="42"/>
      <c r="PK22" s="42"/>
      <c r="PL22" s="42"/>
      <c r="PM22" s="42"/>
      <c r="PN22" s="42"/>
      <c r="PO22" s="42"/>
      <c r="PP22" s="42"/>
      <c r="PQ22" s="42"/>
      <c r="PR22" s="42"/>
      <c r="PS22" s="42"/>
      <c r="PT22" s="42"/>
      <c r="PU22" s="42"/>
      <c r="PV22" s="42"/>
      <c r="PW22" s="42"/>
      <c r="PX22" s="42"/>
      <c r="PY22" s="42"/>
      <c r="PZ22" s="42"/>
      <c r="QA22" s="42"/>
      <c r="QB22" s="42"/>
      <c r="QC22" s="42"/>
      <c r="QD22" s="42"/>
      <c r="QE22" s="42"/>
      <c r="QF22" s="42"/>
      <c r="QG22" s="42"/>
      <c r="QH22" s="42"/>
      <c r="QI22" s="42"/>
      <c r="QJ22" s="42"/>
      <c r="QK22" s="42"/>
      <c r="QL22" s="42"/>
      <c r="QM22" s="42"/>
      <c r="QN22" s="42"/>
      <c r="QO22" s="42"/>
      <c r="QP22" s="42"/>
      <c r="QQ22" s="42"/>
      <c r="QR22" s="42"/>
      <c r="QS22" s="42"/>
      <c r="QT22" s="42"/>
      <c r="QU22" s="42"/>
      <c r="QV22" s="42"/>
      <c r="QW22" s="42"/>
      <c r="QX22" s="42"/>
      <c r="QY22" s="42"/>
      <c r="QZ22" s="42"/>
      <c r="RA22" s="42"/>
      <c r="RB22" s="42"/>
      <c r="RC22" s="42"/>
      <c r="RD22" s="42"/>
      <c r="RE22" s="42"/>
      <c r="RF22" s="42"/>
      <c r="RG22" s="42"/>
      <c r="RH22" s="42"/>
      <c r="RI22" s="42"/>
      <c r="RJ22" s="42"/>
      <c r="RK22" s="42"/>
      <c r="RL22" s="42"/>
      <c r="RM22" s="42"/>
      <c r="RN22" s="42"/>
      <c r="RO22" s="42"/>
      <c r="RP22" s="42"/>
      <c r="RQ22" s="42"/>
      <c r="RR22" s="42"/>
      <c r="RS22" s="42"/>
      <c r="RT22" s="42"/>
      <c r="RU22" s="42"/>
      <c r="RV22" s="42"/>
      <c r="RW22" s="42"/>
      <c r="RX22" s="42"/>
      <c r="RY22" s="42"/>
      <c r="RZ22" s="42"/>
      <c r="SA22" s="42"/>
      <c r="SB22" s="42"/>
      <c r="SC22" s="42"/>
      <c r="SD22" s="42"/>
      <c r="SE22" s="42"/>
      <c r="SF22" s="42"/>
      <c r="SG22" s="42"/>
      <c r="SH22" s="42"/>
      <c r="SI22" s="42"/>
      <c r="SJ22" s="42"/>
      <c r="SK22" s="42"/>
      <c r="SL22" s="42"/>
      <c r="SM22" s="42"/>
      <c r="SN22" s="42"/>
      <c r="SO22" s="42"/>
      <c r="SP22" s="42"/>
      <c r="SQ22" s="42"/>
      <c r="SR22" s="42"/>
      <c r="SS22" s="42"/>
      <c r="ST22" s="42"/>
      <c r="SU22" s="42"/>
      <c r="SV22" s="42"/>
      <c r="SW22" s="42"/>
      <c r="SX22" s="42"/>
      <c r="SY22" s="42"/>
      <c r="SZ22" s="42"/>
      <c r="TA22" s="42"/>
      <c r="TB22" s="42"/>
      <c r="TC22" s="42"/>
      <c r="TD22" s="42"/>
      <c r="TE22" s="42"/>
      <c r="TF22" s="42"/>
      <c r="TG22" s="42"/>
      <c r="TH22" s="42"/>
      <c r="TI22" s="42"/>
      <c r="TJ22" s="42"/>
      <c r="TK22" s="42"/>
      <c r="TL22" s="42"/>
      <c r="TM22" s="42"/>
      <c r="TN22" s="42"/>
      <c r="TO22" s="42"/>
      <c r="TP22" s="42"/>
      <c r="TQ22" s="42"/>
      <c r="TR22" s="42"/>
      <c r="TS22" s="42"/>
      <c r="TT22" s="42"/>
      <c r="TU22" s="42"/>
      <c r="TV22" s="42"/>
      <c r="TW22" s="42"/>
      <c r="TX22" s="42"/>
      <c r="TY22" s="42"/>
      <c r="TZ22" s="42"/>
      <c r="UA22" s="42"/>
      <c r="UB22" s="42"/>
      <c r="UC22" s="42"/>
      <c r="UD22" s="42"/>
      <c r="UE22" s="42"/>
      <c r="UF22" s="42"/>
      <c r="UG22" s="42"/>
      <c r="UH22" s="42"/>
      <c r="UI22" s="42"/>
      <c r="UJ22" s="42"/>
      <c r="UK22" s="42"/>
      <c r="UL22" s="42"/>
      <c r="UM22" s="42"/>
      <c r="UN22" s="42"/>
      <c r="UO22" s="42"/>
      <c r="UP22" s="42"/>
      <c r="UQ22" s="42"/>
      <c r="UR22" s="42"/>
      <c r="US22" s="42"/>
      <c r="UT22" s="42"/>
      <c r="UU22" s="42"/>
      <c r="UV22" s="42"/>
      <c r="UW22" s="42"/>
      <c r="UX22" s="42"/>
      <c r="UY22" s="42"/>
      <c r="UZ22" s="42"/>
      <c r="VA22" s="42"/>
      <c r="VB22" s="42"/>
      <c r="VC22" s="42"/>
      <c r="VD22" s="42"/>
      <c r="VE22" s="42"/>
      <c r="VF22" s="42"/>
      <c r="VG22" s="42"/>
      <c r="VH22" s="42"/>
      <c r="VI22" s="42"/>
      <c r="VJ22" s="42"/>
      <c r="VK22" s="42"/>
      <c r="VL22" s="42"/>
      <c r="VM22" s="42"/>
      <c r="VN22" s="42"/>
      <c r="VO22" s="42"/>
      <c r="VP22" s="42"/>
      <c r="VQ22" s="42"/>
      <c r="VR22" s="42"/>
      <c r="VS22" s="42"/>
      <c r="VT22" s="42"/>
      <c r="VU22" s="42"/>
      <c r="VV22" s="42"/>
      <c r="VW22" s="42"/>
      <c r="VX22" s="42"/>
      <c r="VY22" s="42"/>
      <c r="VZ22" s="42"/>
      <c r="WA22" s="42"/>
      <c r="WB22" s="42"/>
      <c r="WC22" s="42"/>
      <c r="WD22" s="42"/>
      <c r="WE22" s="42"/>
      <c r="WF22" s="42"/>
      <c r="WG22" s="42"/>
      <c r="WH22" s="42"/>
      <c r="WI22" s="42"/>
      <c r="WJ22" s="42"/>
      <c r="WK22" s="42"/>
      <c r="WL22" s="42"/>
      <c r="WM22" s="42"/>
      <c r="WN22" s="42"/>
      <c r="WO22" s="42"/>
      <c r="WP22" s="42"/>
      <c r="WQ22" s="42"/>
      <c r="WR22" s="42"/>
      <c r="WS22" s="42"/>
      <c r="WT22" s="42"/>
      <c r="WU22" s="42"/>
      <c r="WV22" s="42"/>
      <c r="WW22" s="42"/>
      <c r="WX22" s="42"/>
      <c r="WY22" s="42"/>
      <c r="WZ22" s="42"/>
      <c r="XA22" s="42"/>
      <c r="XB22" s="42"/>
      <c r="XC22" s="42"/>
      <c r="XD22" s="42"/>
      <c r="XE22" s="42"/>
      <c r="XF22" s="42"/>
      <c r="XG22" s="42"/>
      <c r="XH22" s="42"/>
      <c r="XI22" s="42"/>
      <c r="XJ22" s="42"/>
      <c r="XK22" s="42"/>
      <c r="XL22" s="42"/>
      <c r="XM22" s="42"/>
      <c r="XN22" s="42"/>
      <c r="XO22" s="42"/>
      <c r="XP22" s="42"/>
      <c r="XQ22" s="42"/>
      <c r="XR22" s="42"/>
      <c r="XS22" s="42"/>
      <c r="XT22" s="42"/>
      <c r="XU22" s="42"/>
      <c r="XV22" s="42"/>
      <c r="XW22" s="42"/>
      <c r="XX22" s="42"/>
      <c r="XY22" s="42"/>
      <c r="XZ22" s="42"/>
      <c r="YA22" s="42"/>
      <c r="YB22" s="42"/>
      <c r="YC22" s="42"/>
      <c r="YD22" s="42"/>
      <c r="YE22" s="42"/>
      <c r="YF22" s="42"/>
      <c r="YG22" s="42"/>
      <c r="YH22" s="42"/>
      <c r="YI22" s="42"/>
      <c r="YJ22" s="42"/>
      <c r="YK22" s="42"/>
      <c r="YL22" s="42"/>
      <c r="YM22" s="42"/>
      <c r="YN22" s="42"/>
      <c r="YO22" s="42"/>
      <c r="YP22" s="42"/>
      <c r="YQ22" s="42"/>
      <c r="YR22" s="42"/>
      <c r="YS22" s="42"/>
      <c r="YT22" s="42"/>
      <c r="YU22" s="42"/>
      <c r="YV22" s="42"/>
      <c r="YW22" s="42"/>
      <c r="YX22" s="42"/>
      <c r="YY22" s="42"/>
      <c r="YZ22" s="42"/>
      <c r="ZA22" s="42"/>
      <c r="ZB22" s="42"/>
      <c r="ZC22" s="42"/>
      <c r="ZD22" s="42"/>
      <c r="ZE22" s="42"/>
      <c r="ZF22" s="42"/>
      <c r="ZG22" s="42"/>
      <c r="ZH22" s="42"/>
      <c r="ZI22" s="42"/>
      <c r="ZJ22" s="42"/>
      <c r="ZK22" s="42"/>
      <c r="ZL22" s="42"/>
      <c r="ZM22" s="42"/>
      <c r="ZN22" s="42"/>
      <c r="ZO22" s="42"/>
      <c r="ZP22" s="42"/>
      <c r="ZQ22" s="42"/>
      <c r="ZR22" s="42"/>
      <c r="ZS22" s="42"/>
      <c r="ZT22" s="42"/>
      <c r="ZU22" s="42"/>
      <c r="ZV22" s="42"/>
      <c r="ZW22" s="42"/>
      <c r="ZX22" s="42"/>
      <c r="ZY22" s="42"/>
      <c r="ZZ22" s="42"/>
      <c r="AAA22" s="42"/>
      <c r="AAB22" s="42"/>
      <c r="AAC22" s="42"/>
      <c r="AAD22" s="42"/>
      <c r="AAE22" s="42"/>
      <c r="AAF22" s="42"/>
      <c r="AAG22" s="42"/>
      <c r="AAH22" s="42"/>
      <c r="AAI22" s="42"/>
      <c r="AAJ22" s="42"/>
      <c r="AAK22" s="42"/>
      <c r="AAL22" s="42"/>
      <c r="AAM22" s="42"/>
      <c r="AAN22" s="42"/>
      <c r="AAO22" s="42"/>
      <c r="AAP22" s="42"/>
      <c r="AAQ22" s="42"/>
      <c r="AAR22" s="42"/>
      <c r="AAS22" s="42"/>
      <c r="AAT22" s="42"/>
      <c r="AAU22" s="42"/>
      <c r="AAV22" s="42"/>
      <c r="AAW22" s="42"/>
      <c r="AAX22" s="42"/>
      <c r="AAY22" s="42"/>
      <c r="AAZ22" s="42"/>
      <c r="ABA22" s="42"/>
      <c r="ABB22" s="42"/>
      <c r="ABC22" s="42"/>
      <c r="ABD22" s="42"/>
      <c r="ABE22" s="42"/>
      <c r="ABF22" s="42"/>
      <c r="ABG22" s="42"/>
      <c r="ABH22" s="42"/>
      <c r="ABI22" s="42"/>
      <c r="ABJ22" s="42"/>
      <c r="ABK22" s="42"/>
      <c r="ABL22" s="42"/>
      <c r="ABM22" s="42"/>
      <c r="ABN22" s="42"/>
      <c r="ABO22" s="42"/>
      <c r="ABP22" s="42"/>
      <c r="ABQ22" s="42"/>
      <c r="ABR22" s="42"/>
      <c r="ABS22" s="42"/>
      <c r="ABT22" s="42"/>
      <c r="ABU22" s="42"/>
      <c r="ABV22" s="42"/>
      <c r="ABW22" s="42"/>
      <c r="ABX22" s="42"/>
      <c r="ABY22" s="42"/>
      <c r="ABZ22" s="42"/>
      <c r="ACA22" s="42"/>
      <c r="ACB22" s="42"/>
      <c r="ACC22" s="42"/>
      <c r="ACD22" s="42"/>
      <c r="ACE22" s="42"/>
      <c r="ACF22" s="42"/>
      <c r="ACG22" s="42"/>
      <c r="ACH22" s="42"/>
      <c r="ACI22" s="42"/>
      <c r="ACJ22" s="42"/>
      <c r="ACK22" s="42"/>
      <c r="ACL22" s="42"/>
      <c r="ACM22" s="42"/>
      <c r="ACN22" s="42"/>
      <c r="ACO22" s="42"/>
      <c r="ACP22" s="42"/>
      <c r="ACQ22" s="42"/>
      <c r="ACR22" s="42"/>
      <c r="ACS22" s="42"/>
      <c r="ACT22" s="42"/>
      <c r="ACU22" s="42"/>
      <c r="ACV22" s="42"/>
      <c r="ACW22" s="42"/>
      <c r="ACX22" s="42"/>
      <c r="ACY22" s="42"/>
      <c r="ACZ22" s="42"/>
      <c r="ADA22" s="42"/>
      <c r="ADB22" s="42"/>
      <c r="ADC22" s="42"/>
      <c r="ADD22" s="42"/>
      <c r="ADE22" s="42"/>
      <c r="ADF22" s="42"/>
      <c r="ADG22" s="42"/>
      <c r="ADH22" s="42"/>
      <c r="ADI22" s="42"/>
      <c r="ADJ22" s="42"/>
      <c r="ADK22" s="42"/>
      <c r="ADL22" s="42"/>
      <c r="ADM22" s="42"/>
      <c r="ADN22" s="42"/>
      <c r="ADO22" s="42"/>
      <c r="ADP22" s="42"/>
      <c r="ADQ22" s="42"/>
      <c r="ADR22" s="42"/>
      <c r="ADS22" s="42"/>
      <c r="ADT22" s="42"/>
      <c r="ADU22" s="42"/>
      <c r="ADV22" s="42"/>
      <c r="ADW22" s="42"/>
      <c r="ADX22" s="42"/>
      <c r="ADY22" s="42"/>
      <c r="ADZ22" s="42"/>
      <c r="AEA22" s="42"/>
      <c r="AEB22" s="42"/>
      <c r="AEC22" s="42"/>
      <c r="AED22" s="42"/>
      <c r="AEE22" s="42"/>
      <c r="AEF22" s="42"/>
      <c r="AEG22" s="42"/>
      <c r="AEH22" s="42"/>
      <c r="AEI22" s="42"/>
      <c r="AEJ22" s="42"/>
      <c r="AEK22" s="42"/>
      <c r="AEL22" s="42"/>
      <c r="AEM22" s="42"/>
      <c r="AEN22" s="42"/>
      <c r="AEO22" s="42"/>
      <c r="AEP22" s="42"/>
      <c r="AEQ22" s="42"/>
      <c r="AER22" s="42"/>
      <c r="AES22" s="42"/>
      <c r="AET22" s="42"/>
      <c r="AEU22" s="42"/>
      <c r="AEV22" s="42"/>
      <c r="AEW22" s="42"/>
      <c r="AEX22" s="42"/>
      <c r="AEY22" s="42"/>
      <c r="AEZ22" s="42"/>
      <c r="AFA22" s="42"/>
      <c r="AFB22" s="42"/>
      <c r="AFC22" s="42"/>
      <c r="AFD22" s="42"/>
      <c r="AFE22" s="42"/>
      <c r="AFF22" s="42"/>
      <c r="AFG22" s="42"/>
      <c r="AFH22" s="42"/>
      <c r="AFI22" s="42"/>
      <c r="AFJ22" s="42"/>
      <c r="AFK22" s="42"/>
      <c r="AFL22" s="42"/>
      <c r="AFM22" s="42"/>
      <c r="AFN22" s="42"/>
      <c r="AFO22" s="42"/>
      <c r="AFP22" s="42"/>
      <c r="AFQ22" s="42"/>
      <c r="AFR22" s="42"/>
      <c r="AFS22" s="42"/>
      <c r="AFT22" s="42"/>
      <c r="AFU22" s="42"/>
      <c r="AFV22" s="42"/>
      <c r="AFW22" s="42"/>
      <c r="AFX22" s="42"/>
      <c r="AFY22" s="42"/>
      <c r="AFZ22" s="42"/>
      <c r="AGA22" s="42"/>
      <c r="AGB22" s="42"/>
      <c r="AGC22" s="42"/>
      <c r="AGD22" s="42"/>
      <c r="AGE22" s="42"/>
      <c r="AGF22" s="42"/>
      <c r="AGG22" s="42"/>
      <c r="AGH22" s="42"/>
      <c r="AGI22" s="42"/>
      <c r="AGJ22" s="42"/>
      <c r="AGK22" s="42"/>
      <c r="AGL22" s="42"/>
      <c r="AGM22" s="42"/>
      <c r="AGN22" s="42"/>
      <c r="AGO22" s="42"/>
      <c r="AGP22" s="42"/>
      <c r="AGQ22" s="42"/>
      <c r="AGR22" s="42"/>
      <c r="AGS22" s="42"/>
      <c r="AGT22" s="42"/>
      <c r="AGU22" s="42"/>
      <c r="AGV22" s="42"/>
      <c r="AGW22" s="42"/>
      <c r="AGX22" s="42"/>
      <c r="AGY22" s="42"/>
      <c r="AGZ22" s="42"/>
      <c r="AHA22" s="42"/>
      <c r="AHB22" s="42"/>
      <c r="AHC22" s="42"/>
      <c r="AHD22" s="42"/>
      <c r="AHE22" s="42"/>
      <c r="AHF22" s="42"/>
      <c r="AHG22" s="42"/>
      <c r="AHH22" s="42"/>
      <c r="AHI22" s="42"/>
      <c r="AHJ22" s="42"/>
      <c r="AHK22" s="42"/>
      <c r="AHL22" s="42"/>
      <c r="AHM22" s="42"/>
      <c r="AHN22" s="42"/>
      <c r="AHO22" s="42"/>
      <c r="AHP22" s="42"/>
      <c r="AHQ22" s="42"/>
      <c r="AHR22" s="42"/>
      <c r="AHS22" s="42"/>
      <c r="AHT22" s="42"/>
      <c r="AHU22" s="42"/>
      <c r="AHV22" s="42"/>
      <c r="AHW22" s="42"/>
      <c r="AHX22" s="42"/>
      <c r="AHY22" s="42"/>
      <c r="AHZ22" s="42"/>
      <c r="AIA22" s="42"/>
      <c r="AIB22" s="42"/>
      <c r="AIC22" s="42"/>
      <c r="AID22" s="42"/>
      <c r="AIE22" s="42"/>
      <c r="AIF22" s="42"/>
      <c r="AIG22" s="42"/>
      <c r="AIH22" s="42"/>
      <c r="AII22" s="42"/>
      <c r="AIJ22" s="42"/>
      <c r="AIK22" s="42"/>
      <c r="AIL22" s="42"/>
      <c r="AIM22" s="42"/>
      <c r="AIN22" s="42"/>
      <c r="AIO22" s="42"/>
      <c r="AIP22" s="42"/>
      <c r="AIQ22" s="42"/>
      <c r="AIR22" s="42"/>
      <c r="AIS22" s="42"/>
      <c r="AIT22" s="42"/>
      <c r="AIU22" s="42"/>
      <c r="AIV22" s="42"/>
      <c r="AIW22" s="42"/>
      <c r="AIX22" s="42"/>
      <c r="AIY22" s="42"/>
      <c r="AIZ22" s="42"/>
      <c r="AJA22" s="42"/>
      <c r="AJB22" s="42"/>
      <c r="AJC22" s="42"/>
      <c r="AJD22" s="42"/>
      <c r="AJE22" s="42"/>
      <c r="AJF22" s="42"/>
      <c r="AJG22" s="42"/>
      <c r="AJH22" s="42"/>
      <c r="AJI22" s="42"/>
      <c r="AJJ22" s="42"/>
      <c r="AJK22" s="42"/>
      <c r="AJL22" s="42"/>
      <c r="AJM22" s="42"/>
      <c r="AJN22" s="42"/>
      <c r="AJO22" s="42"/>
      <c r="AJP22" s="42"/>
      <c r="AJQ22" s="42"/>
      <c r="AJR22" s="42"/>
      <c r="AJS22" s="42"/>
      <c r="AJT22" s="42"/>
      <c r="AJU22" s="42"/>
      <c r="AJV22" s="42"/>
      <c r="AJW22" s="42"/>
      <c r="AJX22" s="42"/>
      <c r="AJY22" s="42"/>
      <c r="AJZ22" s="42"/>
      <c r="AKA22" s="42"/>
      <c r="AKB22" s="42"/>
      <c r="AKC22" s="42"/>
      <c r="AKD22" s="42"/>
      <c r="AKE22" s="42"/>
      <c r="AKF22" s="42"/>
      <c r="AKG22" s="42"/>
      <c r="AKH22" s="42"/>
      <c r="AKI22" s="42"/>
      <c r="AKJ22" s="42"/>
      <c r="AKK22" s="42"/>
      <c r="AKL22" s="42"/>
      <c r="AKM22" s="42"/>
      <c r="AKN22" s="42"/>
      <c r="AKO22" s="42"/>
      <c r="AKP22" s="42"/>
      <c r="AKQ22" s="42"/>
      <c r="AKR22" s="42"/>
      <c r="AKS22" s="42"/>
      <c r="AKT22" s="42"/>
      <c r="AKU22" s="42"/>
      <c r="AKV22" s="42"/>
      <c r="AKW22" s="42"/>
      <c r="AKX22" s="42"/>
      <c r="AKY22" s="42"/>
      <c r="AKZ22" s="42"/>
      <c r="ALA22" s="42"/>
      <c r="ALB22" s="42"/>
      <c r="ALC22" s="42"/>
      <c r="ALD22" s="42"/>
      <c r="ALE22" s="42"/>
      <c r="ALF22" s="42"/>
      <c r="ALG22" s="42"/>
      <c r="ALH22" s="42"/>
      <c r="ALI22" s="42"/>
      <c r="ALJ22" s="42"/>
      <c r="ALK22" s="42"/>
      <c r="ALL22" s="42"/>
      <c r="ALM22" s="42"/>
      <c r="ALN22" s="42"/>
      <c r="ALO22" s="42"/>
      <c r="ALP22" s="42"/>
      <c r="ALQ22" s="42"/>
      <c r="ALR22" s="42"/>
      <c r="ALS22" s="42"/>
      <c r="ALT22" s="42"/>
      <c r="ALU22" s="42"/>
      <c r="ALV22" s="42"/>
      <c r="ALW22" s="42"/>
      <c r="ALX22" s="42"/>
      <c r="ALY22" s="42"/>
      <c r="ALZ22" s="42"/>
      <c r="AMA22" s="42"/>
      <c r="AMB22" s="42"/>
      <c r="AMC22" s="42"/>
      <c r="AMD22" s="42"/>
      <c r="AME22" s="42"/>
      <c r="AMF22" s="42"/>
      <c r="AMG22" s="42"/>
      <c r="AMH22" s="42"/>
      <c r="AMI22" s="42"/>
      <c r="AMJ22" s="42"/>
      <c r="AMK22" s="42"/>
      <c r="AML22" s="42"/>
      <c r="AMM22" s="42"/>
      <c r="AMN22" s="42"/>
      <c r="AMO22" s="42"/>
      <c r="AMP22" s="42"/>
      <c r="AMQ22" s="42"/>
      <c r="AMR22" s="42"/>
      <c r="AMS22" s="42"/>
      <c r="AMT22" s="42"/>
      <c r="AMU22" s="42"/>
      <c r="AMV22" s="42"/>
      <c r="AMW22" s="42"/>
      <c r="AMX22" s="42"/>
      <c r="AMY22" s="42"/>
      <c r="AMZ22" s="42"/>
      <c r="ANA22" s="42"/>
      <c r="ANB22" s="42"/>
      <c r="ANC22" s="42"/>
      <c r="AND22" s="42"/>
      <c r="ANE22" s="42"/>
      <c r="ANF22" s="42"/>
      <c r="ANG22" s="42"/>
      <c r="ANH22" s="42"/>
      <c r="ANI22" s="42"/>
      <c r="ANJ22" s="42"/>
      <c r="ANK22" s="42"/>
      <c r="ANL22" s="42"/>
      <c r="ANM22" s="42"/>
      <c r="ANN22" s="42"/>
      <c r="ANO22" s="42"/>
      <c r="ANP22" s="42"/>
      <c r="ANQ22" s="42"/>
      <c r="ANR22" s="42"/>
      <c r="ANS22" s="42"/>
      <c r="ANT22" s="42"/>
      <c r="ANU22" s="42"/>
      <c r="ANV22" s="42"/>
      <c r="ANW22" s="42"/>
      <c r="ANX22" s="42"/>
      <c r="ANY22" s="42"/>
      <c r="ANZ22" s="42"/>
      <c r="AOA22" s="42"/>
      <c r="AOB22" s="42"/>
      <c r="AOC22" s="42"/>
      <c r="AOD22" s="42"/>
      <c r="AOE22" s="42"/>
      <c r="AOF22" s="42"/>
      <c r="AOG22" s="42"/>
      <c r="AOH22" s="42"/>
      <c r="AOI22" s="42"/>
      <c r="AOJ22" s="42"/>
      <c r="AOK22" s="42"/>
      <c r="AOL22" s="42"/>
      <c r="AOM22" s="42"/>
      <c r="AON22" s="42"/>
      <c r="AOO22" s="42"/>
      <c r="AOP22" s="42"/>
      <c r="AOQ22" s="42"/>
      <c r="AOR22" s="42"/>
      <c r="AOS22" s="42"/>
      <c r="AOT22" s="42"/>
      <c r="AOU22" s="42"/>
      <c r="AOV22" s="42"/>
      <c r="AOW22" s="42"/>
      <c r="AOX22" s="42"/>
      <c r="AOY22" s="42"/>
      <c r="AOZ22" s="42"/>
      <c r="APA22" s="42"/>
      <c r="APB22" s="42"/>
      <c r="APC22" s="42"/>
      <c r="APD22" s="42"/>
      <c r="APE22" s="42"/>
      <c r="APF22" s="42"/>
      <c r="APG22" s="42"/>
      <c r="APH22" s="42"/>
      <c r="API22" s="42"/>
      <c r="APJ22" s="42"/>
      <c r="APK22" s="42"/>
      <c r="APL22" s="42"/>
      <c r="APM22" s="42"/>
      <c r="APN22" s="42"/>
      <c r="APO22" s="42"/>
      <c r="APP22" s="42"/>
      <c r="APQ22" s="42"/>
      <c r="APR22" s="42"/>
      <c r="APS22" s="42"/>
      <c r="APT22" s="42"/>
      <c r="APU22" s="42"/>
      <c r="APV22" s="42"/>
      <c r="APW22" s="42"/>
      <c r="APX22" s="42"/>
      <c r="APY22" s="42"/>
      <c r="APZ22" s="42"/>
      <c r="AQA22" s="42"/>
      <c r="AQB22" s="42"/>
      <c r="AQC22" s="42"/>
      <c r="AQD22" s="42"/>
      <c r="AQE22" s="42"/>
      <c r="AQF22" s="42"/>
      <c r="AQG22" s="42"/>
      <c r="AQH22" s="42"/>
      <c r="AQI22" s="42"/>
      <c r="AQJ22" s="42"/>
      <c r="AQK22" s="42"/>
      <c r="AQL22" s="42"/>
      <c r="AQM22" s="42"/>
      <c r="AQN22" s="42"/>
      <c r="AQO22" s="42"/>
      <c r="AQP22" s="42"/>
      <c r="AQQ22" s="42"/>
      <c r="AQR22" s="42"/>
      <c r="AQS22" s="42"/>
      <c r="AQT22" s="42"/>
      <c r="AQU22" s="42"/>
      <c r="AQV22" s="42"/>
      <c r="AQW22" s="42"/>
      <c r="AQX22" s="42"/>
      <c r="AQY22" s="42"/>
      <c r="AQZ22" s="42"/>
      <c r="ARA22" s="42"/>
      <c r="ARB22" s="42"/>
      <c r="ARC22" s="42"/>
      <c r="ARD22" s="42"/>
      <c r="ARE22" s="42"/>
      <c r="ARF22" s="42"/>
      <c r="ARG22" s="42"/>
      <c r="ARH22" s="42"/>
      <c r="ARI22" s="42"/>
      <c r="ARJ22" s="42"/>
      <c r="ARK22" s="42"/>
      <c r="ARL22" s="42"/>
      <c r="ARM22" s="42"/>
      <c r="ARN22" s="42"/>
      <c r="ARO22" s="42"/>
      <c r="ARP22" s="42"/>
      <c r="ARQ22" s="42"/>
      <c r="ARR22" s="42"/>
      <c r="ARS22" s="42"/>
      <c r="ART22" s="42"/>
      <c r="ARU22" s="42"/>
      <c r="ARV22" s="42"/>
      <c r="ARW22" s="42"/>
      <c r="ARX22" s="42"/>
      <c r="ARY22" s="42"/>
      <c r="ARZ22" s="42"/>
      <c r="ASA22" s="42"/>
      <c r="ASB22" s="42"/>
      <c r="ASC22" s="42"/>
      <c r="ASD22" s="42"/>
      <c r="ASE22" s="42"/>
      <c r="ASF22" s="42"/>
      <c r="ASG22" s="42"/>
      <c r="ASH22" s="42"/>
      <c r="ASI22" s="42"/>
      <c r="ASJ22" s="42"/>
      <c r="ASK22" s="42"/>
      <c r="ASL22" s="42"/>
      <c r="ASM22" s="42"/>
      <c r="ASN22" s="42"/>
      <c r="ASO22" s="42"/>
      <c r="ASP22" s="42"/>
      <c r="ASQ22" s="42"/>
      <c r="ASR22" s="42"/>
      <c r="ASS22" s="42"/>
      <c r="AST22" s="42"/>
      <c r="ASU22" s="42"/>
      <c r="ASV22" s="42"/>
      <c r="ASW22" s="42"/>
      <c r="ASX22" s="42"/>
      <c r="ASY22" s="42"/>
      <c r="ASZ22" s="42"/>
      <c r="ATA22" s="42"/>
      <c r="ATB22" s="42"/>
      <c r="ATC22" s="42"/>
      <c r="ATD22" s="42"/>
      <c r="ATE22" s="42"/>
      <c r="ATF22" s="42"/>
      <c r="ATG22" s="42"/>
      <c r="ATH22" s="42"/>
      <c r="ATI22" s="42"/>
      <c r="ATJ22" s="42"/>
      <c r="ATK22" s="42"/>
      <c r="ATL22" s="42"/>
      <c r="ATM22" s="42"/>
      <c r="ATN22" s="42"/>
      <c r="ATO22" s="42"/>
      <c r="ATP22" s="42"/>
      <c r="ATQ22" s="42"/>
      <c r="ATR22" s="42"/>
      <c r="ATS22" s="42"/>
      <c r="ATT22" s="42"/>
      <c r="ATU22" s="42"/>
      <c r="ATV22" s="42"/>
      <c r="ATW22" s="42"/>
      <c r="ATX22" s="42"/>
      <c r="ATY22" s="42"/>
      <c r="ATZ22" s="42"/>
      <c r="AUA22" s="42"/>
      <c r="AUB22" s="42"/>
      <c r="AUC22" s="42"/>
      <c r="AUD22" s="42"/>
      <c r="AUE22" s="42"/>
      <c r="AUF22" s="42"/>
      <c r="AUG22" s="42"/>
      <c r="AUH22" s="42"/>
      <c r="AUI22" s="42"/>
      <c r="AUJ22" s="42"/>
      <c r="AUK22" s="42"/>
      <c r="AUL22" s="42"/>
      <c r="AUM22" s="42"/>
      <c r="AUN22" s="42"/>
      <c r="AUO22" s="42"/>
      <c r="AUP22" s="42"/>
      <c r="AUQ22" s="42"/>
      <c r="AUR22" s="42"/>
      <c r="AUS22" s="42"/>
      <c r="AUT22" s="42"/>
      <c r="AUU22" s="42"/>
      <c r="AUV22" s="42"/>
      <c r="AUW22" s="42"/>
      <c r="AUX22" s="42"/>
      <c r="AUY22" s="42"/>
      <c r="AUZ22" s="42"/>
      <c r="AVA22" s="42"/>
      <c r="AVB22" s="42"/>
      <c r="AVC22" s="42"/>
      <c r="AVD22" s="42"/>
      <c r="AVE22" s="42"/>
      <c r="AVF22" s="42"/>
      <c r="AVG22" s="42"/>
      <c r="AVH22" s="42"/>
      <c r="AVI22" s="42"/>
      <c r="AVJ22" s="42"/>
      <c r="AVK22" s="42"/>
      <c r="AVL22" s="42"/>
      <c r="AVM22" s="42"/>
      <c r="AVN22" s="42"/>
      <c r="AVO22" s="42"/>
      <c r="AVP22" s="42"/>
      <c r="AVQ22" s="42"/>
      <c r="AVR22" s="42"/>
      <c r="AVS22" s="42"/>
      <c r="AVT22" s="42"/>
      <c r="AVU22" s="42"/>
      <c r="AVV22" s="42"/>
      <c r="AVW22" s="42"/>
      <c r="AVX22" s="42"/>
      <c r="AVY22" s="42"/>
      <c r="AVZ22" s="42"/>
      <c r="AWA22" s="42"/>
      <c r="AWB22" s="42"/>
      <c r="AWC22" s="42"/>
      <c r="AWD22" s="42"/>
      <c r="AWE22" s="42"/>
      <c r="AWF22" s="42"/>
      <c r="AWG22" s="42"/>
      <c r="AWH22" s="42"/>
      <c r="AWI22" s="42"/>
      <c r="AWJ22" s="42"/>
      <c r="AWK22" s="42"/>
      <c r="AWL22" s="42"/>
      <c r="AWM22" s="42"/>
      <c r="AWN22" s="42"/>
      <c r="AWO22" s="42"/>
      <c r="AWP22" s="42"/>
      <c r="AWQ22" s="42"/>
      <c r="AWR22" s="42"/>
      <c r="AWS22" s="42"/>
      <c r="AWT22" s="42"/>
      <c r="AWU22" s="42"/>
      <c r="AWV22" s="42"/>
      <c r="AWW22" s="42"/>
      <c r="AWX22" s="42"/>
      <c r="AWY22" s="42"/>
      <c r="AWZ22" s="42"/>
      <c r="AXA22" s="42"/>
      <c r="AXB22" s="42"/>
      <c r="AXC22" s="42"/>
      <c r="AXD22" s="42"/>
      <c r="AXE22" s="42"/>
      <c r="AXF22" s="42"/>
      <c r="AXG22" s="42"/>
      <c r="AXH22" s="42"/>
      <c r="AXI22" s="42"/>
      <c r="AXJ22" s="42"/>
      <c r="AXK22" s="42"/>
      <c r="AXL22" s="42"/>
      <c r="AXM22" s="42"/>
      <c r="AXN22" s="42"/>
      <c r="AXO22" s="42"/>
      <c r="AXP22" s="42"/>
      <c r="AXQ22" s="42"/>
      <c r="AXR22" s="42"/>
      <c r="AXS22" s="42"/>
      <c r="AXT22" s="42"/>
      <c r="AXU22" s="42"/>
      <c r="AXV22" s="42"/>
      <c r="AXW22" s="42"/>
      <c r="AXX22" s="42"/>
      <c r="AXY22" s="42"/>
      <c r="AXZ22" s="42"/>
      <c r="AYA22" s="42"/>
      <c r="AYB22" s="42"/>
      <c r="AYC22" s="42"/>
      <c r="AYD22" s="42"/>
      <c r="AYE22" s="42"/>
      <c r="AYF22" s="42"/>
      <c r="AYG22" s="42"/>
      <c r="AYH22" s="42"/>
      <c r="AYI22" s="42"/>
      <c r="AYJ22" s="42"/>
      <c r="AYK22" s="42"/>
      <c r="AYL22" s="42"/>
      <c r="AYM22" s="42"/>
      <c r="AYN22" s="42"/>
      <c r="AYO22" s="42"/>
      <c r="AYP22" s="42"/>
      <c r="AYQ22" s="42"/>
      <c r="AYR22" s="42"/>
      <c r="AYS22" s="42"/>
      <c r="AYT22" s="42"/>
      <c r="AYU22" s="42"/>
      <c r="AYV22" s="42"/>
      <c r="AYW22" s="42"/>
      <c r="AYX22" s="42"/>
      <c r="AYY22" s="42"/>
      <c r="AYZ22" s="42"/>
      <c r="AZA22" s="42"/>
      <c r="AZB22" s="42"/>
      <c r="AZC22" s="42"/>
      <c r="AZD22" s="42"/>
      <c r="AZE22" s="42"/>
      <c r="AZF22" s="42"/>
      <c r="AZG22" s="42"/>
      <c r="AZH22" s="42"/>
      <c r="AZI22" s="42"/>
      <c r="AZJ22" s="42"/>
      <c r="AZK22" s="42"/>
      <c r="AZL22" s="42"/>
      <c r="AZM22" s="42"/>
      <c r="AZN22" s="42"/>
      <c r="AZO22" s="42"/>
      <c r="AZP22" s="42"/>
      <c r="AZQ22" s="42"/>
      <c r="AZR22" s="42"/>
      <c r="AZS22" s="42"/>
      <c r="AZT22" s="42"/>
      <c r="AZU22" s="42"/>
      <c r="AZV22" s="42"/>
      <c r="AZW22" s="42"/>
      <c r="AZX22" s="42"/>
      <c r="AZY22" s="42"/>
      <c r="AZZ22" s="42"/>
      <c r="BAA22" s="42"/>
      <c r="BAB22" s="42"/>
      <c r="BAC22" s="42"/>
      <c r="BAD22" s="42"/>
      <c r="BAE22" s="42"/>
      <c r="BAF22" s="42"/>
      <c r="BAG22" s="42"/>
      <c r="BAH22" s="42"/>
      <c r="BAI22" s="42"/>
      <c r="BAJ22" s="42"/>
      <c r="BAK22" s="42"/>
      <c r="BAL22" s="42"/>
      <c r="BAM22" s="42"/>
      <c r="BAN22" s="42"/>
      <c r="BAO22" s="42"/>
      <c r="BAP22" s="42"/>
      <c r="BAQ22" s="42"/>
      <c r="BAR22" s="42"/>
      <c r="BAS22" s="42"/>
      <c r="BAT22" s="42"/>
      <c r="BAU22" s="42"/>
      <c r="BAV22" s="42"/>
      <c r="BAW22" s="42"/>
      <c r="BAX22" s="42"/>
      <c r="BAY22" s="42"/>
      <c r="BAZ22" s="42"/>
      <c r="BBA22" s="42"/>
      <c r="BBB22" s="42"/>
      <c r="BBC22" s="42"/>
      <c r="BBD22" s="42"/>
      <c r="BBE22" s="42"/>
      <c r="BBF22" s="42"/>
      <c r="BBG22" s="42"/>
      <c r="BBH22" s="42"/>
      <c r="BBI22" s="42"/>
      <c r="BBJ22" s="42"/>
      <c r="BBK22" s="42"/>
      <c r="BBL22" s="42"/>
      <c r="BBM22" s="42"/>
      <c r="BBN22" s="42"/>
      <c r="BBO22" s="42"/>
      <c r="BBP22" s="42"/>
      <c r="BBQ22" s="42"/>
      <c r="BBR22" s="42"/>
      <c r="BBS22" s="42"/>
      <c r="BBT22" s="42"/>
      <c r="BBU22" s="42"/>
      <c r="BBV22" s="42"/>
      <c r="BBW22" s="42"/>
      <c r="BBX22" s="42"/>
      <c r="BBY22" s="42"/>
      <c r="BBZ22" s="42"/>
      <c r="BCA22" s="42"/>
      <c r="BCB22" s="42"/>
      <c r="BCC22" s="42"/>
      <c r="BCD22" s="42"/>
      <c r="BCE22" s="42"/>
      <c r="BCF22" s="42"/>
      <c r="BCG22" s="42"/>
      <c r="BCH22" s="42"/>
      <c r="BCI22" s="42"/>
      <c r="BCJ22" s="42"/>
      <c r="BCK22" s="42"/>
      <c r="BCL22" s="42"/>
      <c r="BCM22" s="42"/>
      <c r="BCN22" s="42"/>
      <c r="BCO22" s="42"/>
      <c r="BCP22" s="42"/>
      <c r="BCQ22" s="42"/>
      <c r="BCR22" s="42"/>
      <c r="BCS22" s="42"/>
      <c r="BCT22" s="42"/>
      <c r="BCU22" s="42"/>
    </row>
    <row r="23" spans="1:1451" s="43" customFormat="1" ht="50" customHeight="1" thickBot="1">
      <c r="A23" s="61" t="s">
        <v>130</v>
      </c>
      <c r="B23" s="53" t="s">
        <v>49</v>
      </c>
      <c r="C23" s="17" t="s">
        <v>155</v>
      </c>
      <c r="D23" s="21">
        <v>6000000</v>
      </c>
      <c r="E23" s="54">
        <f t="shared" si="1"/>
        <v>1</v>
      </c>
      <c r="F23" s="55">
        <f t="shared" si="2"/>
        <v>6000000</v>
      </c>
      <c r="G23" s="50">
        <f>IF(E23=0,0,INDEX(Programas!$A$3:$Q$5,MATCH(Presupuestos!A23,Programas!$A$3:$A$5,0),2)*F23)</f>
        <v>30000</v>
      </c>
      <c r="H23" s="50">
        <f>IF(E23=0,0,INDEX(Programas!$A$3:$Q$5,MATCH(Presupuestos!A23,Programas!$A$3:$A$5,0),3)*F23)</f>
        <v>2334000</v>
      </c>
      <c r="I23" s="50">
        <f>IF(E23=0,0,INDEX(Programas!$A$3:$Q$5,MATCH(Presupuestos!A23,Programas!$A$3:$A$5,0),4)*F23)</f>
        <v>18000</v>
      </c>
      <c r="J23" s="50">
        <f>IF(E23=0,0,INDEX(Programas!$A$3:$Q$5,MATCH(Presupuestos!A23,Programas!$A$3:$A$5,0),5)*F23)</f>
        <v>0</v>
      </c>
      <c r="K23" s="50">
        <f>IF(E23=0,0,INDEX(Programas!$A$3:$Q$5,MATCH(Presupuestos!A23,Programas!$A$3:$A$5,0),6)*F23)</f>
        <v>3618000</v>
      </c>
      <c r="L23" s="52">
        <f t="shared" si="3"/>
        <v>39900</v>
      </c>
      <c r="M23" s="69">
        <f>IF(E23=0,0,INDEX(Programas!$A$3:$Q$5,MATCH(Presupuestos!A23,Programas!$A$3:$A$5,0),13)*F23)</f>
        <v>30000</v>
      </c>
      <c r="N23" s="70">
        <f>IF(E23=0,0,INDEX(Programas!$A$3:$Q$5,MATCH(Presupuestos!A23,Programas!$A$3:$A$5,0),14)*F23)</f>
        <v>9900.0000000000018</v>
      </c>
      <c r="O23" s="71">
        <f>IF(E23=0,0,INDEX(Programas!$A$3:$Q$5,MATCH(Presupuestos!A23,Programas!$A$3:$A$5,0),15)*F23)</f>
        <v>0</v>
      </c>
      <c r="P23" s="72">
        <f>IF(E23=0,0,INDEX(Programas!$A$3:$Q$5,MATCH(Presupuestos!A23,Programas!$A$3:$A$5,0),16)*F23)</f>
        <v>0</v>
      </c>
      <c r="Q23" s="106" t="str">
        <f>IFERROR(INDEX(Programas!$A$3:$T$5,MATCH(Presupuestos!A23,Programas!$A$3:$A$5,0),18),"9 Otros bienes públicos")</f>
        <v xml:space="preserve">1 Derecho a la supervivencia </v>
      </c>
      <c r="R23" s="107" t="str">
        <f>IFERROR(INDEX(Programas!$A$3:$T$5,MATCH(Presupuestos!A23,Programas!$A$3:$A$5,0),19),"9 Otros bienes públicos")</f>
        <v>14 Asistencia social</v>
      </c>
      <c r="S23" s="108" t="str">
        <f>IFERROR(INDEX(Programas!$A$3:$T$5,MATCH(Presupuestos!A23,Programas!$A$3:$A$5,0),20),"9 Otros bienes públicos")</f>
        <v>1 Fin de la Pobreza</v>
      </c>
      <c r="T23" s="109" t="str">
        <f>IFERROR(INDEX(Programas!$A$3:$U$5,MATCH(Presupuestos!A23,Programas!$A$3:$A$5,0),21),"9 Otros bienes públicos")</f>
        <v>Acceso a servicios</v>
      </c>
      <c r="U23" s="5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  <c r="IW23" s="42"/>
      <c r="IX23" s="42"/>
      <c r="IY23" s="42"/>
      <c r="IZ23" s="42"/>
      <c r="JA23" s="42"/>
      <c r="JB23" s="42"/>
      <c r="JC23" s="42"/>
      <c r="JD23" s="42"/>
      <c r="JE23" s="42"/>
      <c r="JF23" s="42"/>
      <c r="JG23" s="42"/>
      <c r="JH23" s="42"/>
      <c r="JI23" s="42"/>
      <c r="JJ23" s="42"/>
      <c r="JK23" s="42"/>
      <c r="JL23" s="42"/>
      <c r="JM23" s="42"/>
      <c r="JN23" s="42"/>
      <c r="JO23" s="42"/>
      <c r="JP23" s="42"/>
      <c r="JQ23" s="42"/>
      <c r="JR23" s="42"/>
      <c r="JS23" s="42"/>
      <c r="JT23" s="42"/>
      <c r="JU23" s="42"/>
      <c r="JV23" s="42"/>
      <c r="JW23" s="42"/>
      <c r="JX23" s="42"/>
      <c r="JY23" s="42"/>
      <c r="JZ23" s="42"/>
      <c r="KA23" s="42"/>
      <c r="KB23" s="42"/>
      <c r="KC23" s="42"/>
      <c r="KD23" s="42"/>
      <c r="KE23" s="42"/>
      <c r="KF23" s="42"/>
      <c r="KG23" s="42"/>
      <c r="KH23" s="42"/>
      <c r="KI23" s="42"/>
      <c r="KJ23" s="42"/>
      <c r="KK23" s="42"/>
      <c r="KL23" s="42"/>
      <c r="KM23" s="42"/>
      <c r="KN23" s="42"/>
      <c r="KO23" s="42"/>
      <c r="KP23" s="42"/>
      <c r="KQ23" s="42"/>
      <c r="KR23" s="42"/>
      <c r="KS23" s="42"/>
      <c r="KT23" s="42"/>
      <c r="KU23" s="42"/>
      <c r="KV23" s="42"/>
      <c r="KW23" s="42"/>
      <c r="KX23" s="42"/>
      <c r="KY23" s="42"/>
      <c r="KZ23" s="42"/>
      <c r="LA23" s="42"/>
      <c r="LB23" s="42"/>
      <c r="LC23" s="42"/>
      <c r="LD23" s="42"/>
      <c r="LE23" s="42"/>
      <c r="LF23" s="42"/>
      <c r="LG23" s="42"/>
      <c r="LH23" s="42"/>
      <c r="LI23" s="42"/>
      <c r="LJ23" s="42"/>
      <c r="LK23" s="42"/>
      <c r="LL23" s="42"/>
      <c r="LM23" s="42"/>
      <c r="LN23" s="42"/>
      <c r="LO23" s="42"/>
      <c r="LP23" s="42"/>
      <c r="LQ23" s="42"/>
      <c r="LR23" s="42"/>
      <c r="LS23" s="42"/>
      <c r="LT23" s="42"/>
      <c r="LU23" s="42"/>
      <c r="LV23" s="42"/>
      <c r="LW23" s="42"/>
      <c r="LX23" s="42"/>
      <c r="LY23" s="42"/>
      <c r="LZ23" s="42"/>
      <c r="MA23" s="42"/>
      <c r="MB23" s="42"/>
      <c r="MC23" s="42"/>
      <c r="MD23" s="42"/>
      <c r="ME23" s="42"/>
      <c r="MF23" s="42"/>
      <c r="MG23" s="42"/>
      <c r="MH23" s="42"/>
      <c r="MI23" s="42"/>
      <c r="MJ23" s="42"/>
      <c r="MK23" s="42"/>
      <c r="ML23" s="42"/>
      <c r="MM23" s="42"/>
      <c r="MN23" s="42"/>
      <c r="MO23" s="42"/>
      <c r="MP23" s="42"/>
      <c r="MQ23" s="42"/>
      <c r="MR23" s="42"/>
      <c r="MS23" s="42"/>
      <c r="MT23" s="42"/>
      <c r="MU23" s="42"/>
      <c r="MV23" s="42"/>
      <c r="MW23" s="42"/>
      <c r="MX23" s="42"/>
      <c r="MY23" s="42"/>
      <c r="MZ23" s="42"/>
      <c r="NA23" s="42"/>
      <c r="NB23" s="42"/>
      <c r="NC23" s="42"/>
      <c r="ND23" s="42"/>
      <c r="NE23" s="42"/>
      <c r="NF23" s="42"/>
      <c r="NG23" s="42"/>
      <c r="NH23" s="42"/>
      <c r="NI23" s="42"/>
      <c r="NJ23" s="42"/>
      <c r="NK23" s="42"/>
      <c r="NL23" s="42"/>
      <c r="NM23" s="42"/>
      <c r="NN23" s="42"/>
      <c r="NO23" s="42"/>
      <c r="NP23" s="42"/>
      <c r="NQ23" s="42"/>
      <c r="NR23" s="42"/>
      <c r="NS23" s="42"/>
      <c r="NT23" s="42"/>
      <c r="NU23" s="42"/>
      <c r="NV23" s="42"/>
      <c r="NW23" s="42"/>
      <c r="NX23" s="42"/>
      <c r="NY23" s="42"/>
      <c r="NZ23" s="42"/>
      <c r="OA23" s="42"/>
      <c r="OB23" s="42"/>
      <c r="OC23" s="42"/>
      <c r="OD23" s="42"/>
      <c r="OE23" s="42"/>
      <c r="OF23" s="42"/>
      <c r="OG23" s="42"/>
      <c r="OH23" s="42"/>
      <c r="OI23" s="42"/>
      <c r="OJ23" s="42"/>
      <c r="OK23" s="42"/>
      <c r="OL23" s="42"/>
      <c r="OM23" s="42"/>
      <c r="ON23" s="42"/>
      <c r="OO23" s="42"/>
      <c r="OP23" s="42"/>
      <c r="OQ23" s="42"/>
      <c r="OR23" s="42"/>
      <c r="OS23" s="42"/>
      <c r="OT23" s="42"/>
      <c r="OU23" s="42"/>
      <c r="OV23" s="42"/>
      <c r="OW23" s="42"/>
      <c r="OX23" s="42"/>
      <c r="OY23" s="42"/>
      <c r="OZ23" s="42"/>
      <c r="PA23" s="42"/>
      <c r="PB23" s="42"/>
      <c r="PC23" s="42"/>
      <c r="PD23" s="42"/>
      <c r="PE23" s="42"/>
      <c r="PF23" s="42"/>
      <c r="PG23" s="42"/>
      <c r="PH23" s="42"/>
      <c r="PI23" s="42"/>
      <c r="PJ23" s="42"/>
      <c r="PK23" s="42"/>
      <c r="PL23" s="42"/>
      <c r="PM23" s="42"/>
      <c r="PN23" s="42"/>
      <c r="PO23" s="42"/>
      <c r="PP23" s="42"/>
      <c r="PQ23" s="42"/>
      <c r="PR23" s="42"/>
      <c r="PS23" s="42"/>
      <c r="PT23" s="42"/>
      <c r="PU23" s="42"/>
      <c r="PV23" s="42"/>
      <c r="PW23" s="42"/>
      <c r="PX23" s="42"/>
      <c r="PY23" s="42"/>
      <c r="PZ23" s="42"/>
      <c r="QA23" s="42"/>
      <c r="QB23" s="42"/>
      <c r="QC23" s="42"/>
      <c r="QD23" s="42"/>
      <c r="QE23" s="42"/>
      <c r="QF23" s="42"/>
      <c r="QG23" s="42"/>
      <c r="QH23" s="42"/>
      <c r="QI23" s="42"/>
      <c r="QJ23" s="42"/>
      <c r="QK23" s="42"/>
      <c r="QL23" s="42"/>
      <c r="QM23" s="42"/>
      <c r="QN23" s="42"/>
      <c r="QO23" s="42"/>
      <c r="QP23" s="42"/>
      <c r="QQ23" s="42"/>
      <c r="QR23" s="42"/>
      <c r="QS23" s="42"/>
      <c r="QT23" s="42"/>
      <c r="QU23" s="42"/>
      <c r="QV23" s="42"/>
      <c r="QW23" s="42"/>
      <c r="QX23" s="42"/>
      <c r="QY23" s="42"/>
      <c r="QZ23" s="42"/>
      <c r="RA23" s="42"/>
      <c r="RB23" s="42"/>
      <c r="RC23" s="42"/>
      <c r="RD23" s="42"/>
      <c r="RE23" s="42"/>
      <c r="RF23" s="42"/>
      <c r="RG23" s="42"/>
      <c r="RH23" s="42"/>
      <c r="RI23" s="42"/>
      <c r="RJ23" s="42"/>
      <c r="RK23" s="42"/>
      <c r="RL23" s="42"/>
      <c r="RM23" s="42"/>
      <c r="RN23" s="42"/>
      <c r="RO23" s="42"/>
      <c r="RP23" s="42"/>
      <c r="RQ23" s="42"/>
      <c r="RR23" s="42"/>
      <c r="RS23" s="42"/>
      <c r="RT23" s="42"/>
      <c r="RU23" s="42"/>
      <c r="RV23" s="42"/>
      <c r="RW23" s="42"/>
      <c r="RX23" s="42"/>
      <c r="RY23" s="42"/>
      <c r="RZ23" s="42"/>
      <c r="SA23" s="42"/>
      <c r="SB23" s="42"/>
      <c r="SC23" s="42"/>
      <c r="SD23" s="42"/>
      <c r="SE23" s="42"/>
      <c r="SF23" s="42"/>
      <c r="SG23" s="42"/>
      <c r="SH23" s="42"/>
      <c r="SI23" s="42"/>
      <c r="SJ23" s="42"/>
      <c r="SK23" s="42"/>
      <c r="SL23" s="42"/>
      <c r="SM23" s="42"/>
      <c r="SN23" s="42"/>
      <c r="SO23" s="42"/>
      <c r="SP23" s="42"/>
      <c r="SQ23" s="42"/>
      <c r="SR23" s="42"/>
      <c r="SS23" s="42"/>
      <c r="ST23" s="42"/>
      <c r="SU23" s="42"/>
      <c r="SV23" s="42"/>
      <c r="SW23" s="42"/>
      <c r="SX23" s="42"/>
      <c r="SY23" s="42"/>
      <c r="SZ23" s="42"/>
      <c r="TA23" s="42"/>
      <c r="TB23" s="42"/>
      <c r="TC23" s="42"/>
      <c r="TD23" s="42"/>
      <c r="TE23" s="42"/>
      <c r="TF23" s="42"/>
      <c r="TG23" s="42"/>
      <c r="TH23" s="42"/>
      <c r="TI23" s="42"/>
      <c r="TJ23" s="42"/>
      <c r="TK23" s="42"/>
      <c r="TL23" s="42"/>
      <c r="TM23" s="42"/>
      <c r="TN23" s="42"/>
      <c r="TO23" s="42"/>
      <c r="TP23" s="42"/>
      <c r="TQ23" s="42"/>
      <c r="TR23" s="42"/>
      <c r="TS23" s="42"/>
      <c r="TT23" s="42"/>
      <c r="TU23" s="42"/>
      <c r="TV23" s="42"/>
      <c r="TW23" s="42"/>
      <c r="TX23" s="42"/>
      <c r="TY23" s="42"/>
      <c r="TZ23" s="42"/>
      <c r="UA23" s="42"/>
      <c r="UB23" s="42"/>
      <c r="UC23" s="42"/>
      <c r="UD23" s="42"/>
      <c r="UE23" s="42"/>
      <c r="UF23" s="42"/>
      <c r="UG23" s="42"/>
      <c r="UH23" s="42"/>
      <c r="UI23" s="42"/>
      <c r="UJ23" s="42"/>
      <c r="UK23" s="42"/>
      <c r="UL23" s="42"/>
      <c r="UM23" s="42"/>
      <c r="UN23" s="42"/>
      <c r="UO23" s="42"/>
      <c r="UP23" s="42"/>
      <c r="UQ23" s="42"/>
      <c r="UR23" s="42"/>
      <c r="US23" s="42"/>
      <c r="UT23" s="42"/>
      <c r="UU23" s="42"/>
      <c r="UV23" s="42"/>
      <c r="UW23" s="42"/>
      <c r="UX23" s="42"/>
      <c r="UY23" s="42"/>
      <c r="UZ23" s="42"/>
      <c r="VA23" s="42"/>
      <c r="VB23" s="42"/>
      <c r="VC23" s="42"/>
      <c r="VD23" s="42"/>
      <c r="VE23" s="42"/>
      <c r="VF23" s="42"/>
      <c r="VG23" s="42"/>
      <c r="VH23" s="42"/>
      <c r="VI23" s="42"/>
      <c r="VJ23" s="42"/>
      <c r="VK23" s="42"/>
      <c r="VL23" s="42"/>
      <c r="VM23" s="42"/>
      <c r="VN23" s="42"/>
      <c r="VO23" s="42"/>
      <c r="VP23" s="42"/>
      <c r="VQ23" s="42"/>
      <c r="VR23" s="42"/>
      <c r="VS23" s="42"/>
      <c r="VT23" s="42"/>
      <c r="VU23" s="42"/>
      <c r="VV23" s="42"/>
      <c r="VW23" s="42"/>
      <c r="VX23" s="42"/>
      <c r="VY23" s="42"/>
      <c r="VZ23" s="42"/>
      <c r="WA23" s="42"/>
      <c r="WB23" s="42"/>
      <c r="WC23" s="42"/>
      <c r="WD23" s="42"/>
      <c r="WE23" s="42"/>
      <c r="WF23" s="42"/>
      <c r="WG23" s="42"/>
      <c r="WH23" s="42"/>
      <c r="WI23" s="42"/>
      <c r="WJ23" s="42"/>
      <c r="WK23" s="42"/>
      <c r="WL23" s="42"/>
      <c r="WM23" s="42"/>
      <c r="WN23" s="42"/>
      <c r="WO23" s="42"/>
      <c r="WP23" s="42"/>
      <c r="WQ23" s="42"/>
      <c r="WR23" s="42"/>
      <c r="WS23" s="42"/>
      <c r="WT23" s="42"/>
      <c r="WU23" s="42"/>
      <c r="WV23" s="42"/>
      <c r="WW23" s="42"/>
      <c r="WX23" s="42"/>
      <c r="WY23" s="42"/>
      <c r="WZ23" s="42"/>
      <c r="XA23" s="42"/>
      <c r="XB23" s="42"/>
      <c r="XC23" s="42"/>
      <c r="XD23" s="42"/>
      <c r="XE23" s="42"/>
      <c r="XF23" s="42"/>
      <c r="XG23" s="42"/>
      <c r="XH23" s="42"/>
      <c r="XI23" s="42"/>
      <c r="XJ23" s="42"/>
      <c r="XK23" s="42"/>
      <c r="XL23" s="42"/>
      <c r="XM23" s="42"/>
      <c r="XN23" s="42"/>
      <c r="XO23" s="42"/>
      <c r="XP23" s="42"/>
      <c r="XQ23" s="42"/>
      <c r="XR23" s="42"/>
      <c r="XS23" s="42"/>
      <c r="XT23" s="42"/>
      <c r="XU23" s="42"/>
      <c r="XV23" s="42"/>
      <c r="XW23" s="42"/>
      <c r="XX23" s="42"/>
      <c r="XY23" s="42"/>
      <c r="XZ23" s="42"/>
      <c r="YA23" s="42"/>
      <c r="YB23" s="42"/>
      <c r="YC23" s="42"/>
      <c r="YD23" s="42"/>
      <c r="YE23" s="42"/>
      <c r="YF23" s="42"/>
      <c r="YG23" s="42"/>
      <c r="YH23" s="42"/>
      <c r="YI23" s="42"/>
      <c r="YJ23" s="42"/>
      <c r="YK23" s="42"/>
      <c r="YL23" s="42"/>
      <c r="YM23" s="42"/>
      <c r="YN23" s="42"/>
      <c r="YO23" s="42"/>
      <c r="YP23" s="42"/>
      <c r="YQ23" s="42"/>
      <c r="YR23" s="42"/>
      <c r="YS23" s="42"/>
      <c r="YT23" s="42"/>
      <c r="YU23" s="42"/>
      <c r="YV23" s="42"/>
      <c r="YW23" s="42"/>
      <c r="YX23" s="42"/>
      <c r="YY23" s="42"/>
      <c r="YZ23" s="42"/>
      <c r="ZA23" s="42"/>
      <c r="ZB23" s="42"/>
      <c r="ZC23" s="42"/>
      <c r="ZD23" s="42"/>
      <c r="ZE23" s="42"/>
      <c r="ZF23" s="42"/>
      <c r="ZG23" s="42"/>
      <c r="ZH23" s="42"/>
      <c r="ZI23" s="42"/>
      <c r="ZJ23" s="42"/>
      <c r="ZK23" s="42"/>
      <c r="ZL23" s="42"/>
      <c r="ZM23" s="42"/>
      <c r="ZN23" s="42"/>
      <c r="ZO23" s="42"/>
      <c r="ZP23" s="42"/>
      <c r="ZQ23" s="42"/>
      <c r="ZR23" s="42"/>
      <c r="ZS23" s="42"/>
      <c r="ZT23" s="42"/>
      <c r="ZU23" s="42"/>
      <c r="ZV23" s="42"/>
      <c r="ZW23" s="42"/>
      <c r="ZX23" s="42"/>
      <c r="ZY23" s="42"/>
      <c r="ZZ23" s="42"/>
      <c r="AAA23" s="42"/>
      <c r="AAB23" s="42"/>
      <c r="AAC23" s="42"/>
      <c r="AAD23" s="42"/>
      <c r="AAE23" s="42"/>
      <c r="AAF23" s="42"/>
      <c r="AAG23" s="42"/>
      <c r="AAH23" s="42"/>
      <c r="AAI23" s="42"/>
      <c r="AAJ23" s="42"/>
      <c r="AAK23" s="42"/>
      <c r="AAL23" s="42"/>
      <c r="AAM23" s="42"/>
      <c r="AAN23" s="42"/>
      <c r="AAO23" s="42"/>
      <c r="AAP23" s="42"/>
      <c r="AAQ23" s="42"/>
      <c r="AAR23" s="42"/>
      <c r="AAS23" s="42"/>
      <c r="AAT23" s="42"/>
      <c r="AAU23" s="42"/>
      <c r="AAV23" s="42"/>
      <c r="AAW23" s="42"/>
      <c r="AAX23" s="42"/>
      <c r="AAY23" s="42"/>
      <c r="AAZ23" s="42"/>
      <c r="ABA23" s="42"/>
      <c r="ABB23" s="42"/>
      <c r="ABC23" s="42"/>
      <c r="ABD23" s="42"/>
      <c r="ABE23" s="42"/>
      <c r="ABF23" s="42"/>
      <c r="ABG23" s="42"/>
      <c r="ABH23" s="42"/>
      <c r="ABI23" s="42"/>
      <c r="ABJ23" s="42"/>
      <c r="ABK23" s="42"/>
      <c r="ABL23" s="42"/>
      <c r="ABM23" s="42"/>
      <c r="ABN23" s="42"/>
      <c r="ABO23" s="42"/>
      <c r="ABP23" s="42"/>
      <c r="ABQ23" s="42"/>
      <c r="ABR23" s="42"/>
      <c r="ABS23" s="42"/>
      <c r="ABT23" s="42"/>
      <c r="ABU23" s="42"/>
      <c r="ABV23" s="42"/>
      <c r="ABW23" s="42"/>
      <c r="ABX23" s="42"/>
      <c r="ABY23" s="42"/>
      <c r="ABZ23" s="42"/>
      <c r="ACA23" s="42"/>
      <c r="ACB23" s="42"/>
      <c r="ACC23" s="42"/>
      <c r="ACD23" s="42"/>
      <c r="ACE23" s="42"/>
      <c r="ACF23" s="42"/>
      <c r="ACG23" s="42"/>
      <c r="ACH23" s="42"/>
      <c r="ACI23" s="42"/>
      <c r="ACJ23" s="42"/>
      <c r="ACK23" s="42"/>
      <c r="ACL23" s="42"/>
      <c r="ACM23" s="42"/>
      <c r="ACN23" s="42"/>
      <c r="ACO23" s="42"/>
      <c r="ACP23" s="42"/>
      <c r="ACQ23" s="42"/>
      <c r="ACR23" s="42"/>
      <c r="ACS23" s="42"/>
      <c r="ACT23" s="42"/>
      <c r="ACU23" s="42"/>
      <c r="ACV23" s="42"/>
      <c r="ACW23" s="42"/>
      <c r="ACX23" s="42"/>
      <c r="ACY23" s="42"/>
      <c r="ACZ23" s="42"/>
      <c r="ADA23" s="42"/>
      <c r="ADB23" s="42"/>
      <c r="ADC23" s="42"/>
      <c r="ADD23" s="42"/>
      <c r="ADE23" s="42"/>
      <c r="ADF23" s="42"/>
      <c r="ADG23" s="42"/>
      <c r="ADH23" s="42"/>
      <c r="ADI23" s="42"/>
      <c r="ADJ23" s="42"/>
      <c r="ADK23" s="42"/>
      <c r="ADL23" s="42"/>
      <c r="ADM23" s="42"/>
      <c r="ADN23" s="42"/>
      <c r="ADO23" s="42"/>
      <c r="ADP23" s="42"/>
      <c r="ADQ23" s="42"/>
      <c r="ADR23" s="42"/>
      <c r="ADS23" s="42"/>
      <c r="ADT23" s="42"/>
      <c r="ADU23" s="42"/>
      <c r="ADV23" s="42"/>
      <c r="ADW23" s="42"/>
      <c r="ADX23" s="42"/>
      <c r="ADY23" s="42"/>
      <c r="ADZ23" s="42"/>
      <c r="AEA23" s="42"/>
      <c r="AEB23" s="42"/>
      <c r="AEC23" s="42"/>
      <c r="AED23" s="42"/>
      <c r="AEE23" s="42"/>
      <c r="AEF23" s="42"/>
      <c r="AEG23" s="42"/>
      <c r="AEH23" s="42"/>
      <c r="AEI23" s="42"/>
      <c r="AEJ23" s="42"/>
      <c r="AEK23" s="42"/>
      <c r="AEL23" s="42"/>
      <c r="AEM23" s="42"/>
      <c r="AEN23" s="42"/>
      <c r="AEO23" s="42"/>
      <c r="AEP23" s="42"/>
      <c r="AEQ23" s="42"/>
      <c r="AER23" s="42"/>
      <c r="AES23" s="42"/>
      <c r="AET23" s="42"/>
      <c r="AEU23" s="42"/>
      <c r="AEV23" s="42"/>
      <c r="AEW23" s="42"/>
      <c r="AEX23" s="42"/>
      <c r="AEY23" s="42"/>
      <c r="AEZ23" s="42"/>
      <c r="AFA23" s="42"/>
      <c r="AFB23" s="42"/>
      <c r="AFC23" s="42"/>
      <c r="AFD23" s="42"/>
      <c r="AFE23" s="42"/>
      <c r="AFF23" s="42"/>
      <c r="AFG23" s="42"/>
      <c r="AFH23" s="42"/>
      <c r="AFI23" s="42"/>
      <c r="AFJ23" s="42"/>
      <c r="AFK23" s="42"/>
      <c r="AFL23" s="42"/>
      <c r="AFM23" s="42"/>
      <c r="AFN23" s="42"/>
      <c r="AFO23" s="42"/>
      <c r="AFP23" s="42"/>
      <c r="AFQ23" s="42"/>
      <c r="AFR23" s="42"/>
      <c r="AFS23" s="42"/>
      <c r="AFT23" s="42"/>
      <c r="AFU23" s="42"/>
      <c r="AFV23" s="42"/>
      <c r="AFW23" s="42"/>
      <c r="AFX23" s="42"/>
      <c r="AFY23" s="42"/>
      <c r="AFZ23" s="42"/>
      <c r="AGA23" s="42"/>
      <c r="AGB23" s="42"/>
      <c r="AGC23" s="42"/>
      <c r="AGD23" s="42"/>
      <c r="AGE23" s="42"/>
      <c r="AGF23" s="42"/>
      <c r="AGG23" s="42"/>
      <c r="AGH23" s="42"/>
      <c r="AGI23" s="42"/>
      <c r="AGJ23" s="42"/>
      <c r="AGK23" s="42"/>
      <c r="AGL23" s="42"/>
      <c r="AGM23" s="42"/>
      <c r="AGN23" s="42"/>
      <c r="AGO23" s="42"/>
      <c r="AGP23" s="42"/>
      <c r="AGQ23" s="42"/>
      <c r="AGR23" s="42"/>
      <c r="AGS23" s="42"/>
      <c r="AGT23" s="42"/>
      <c r="AGU23" s="42"/>
      <c r="AGV23" s="42"/>
      <c r="AGW23" s="42"/>
      <c r="AGX23" s="42"/>
      <c r="AGY23" s="42"/>
      <c r="AGZ23" s="42"/>
      <c r="AHA23" s="42"/>
      <c r="AHB23" s="42"/>
      <c r="AHC23" s="42"/>
      <c r="AHD23" s="42"/>
      <c r="AHE23" s="42"/>
      <c r="AHF23" s="42"/>
      <c r="AHG23" s="42"/>
      <c r="AHH23" s="42"/>
      <c r="AHI23" s="42"/>
      <c r="AHJ23" s="42"/>
      <c r="AHK23" s="42"/>
      <c r="AHL23" s="42"/>
      <c r="AHM23" s="42"/>
      <c r="AHN23" s="42"/>
      <c r="AHO23" s="42"/>
      <c r="AHP23" s="42"/>
      <c r="AHQ23" s="42"/>
      <c r="AHR23" s="42"/>
      <c r="AHS23" s="42"/>
      <c r="AHT23" s="42"/>
      <c r="AHU23" s="42"/>
      <c r="AHV23" s="42"/>
      <c r="AHW23" s="42"/>
      <c r="AHX23" s="42"/>
      <c r="AHY23" s="42"/>
      <c r="AHZ23" s="42"/>
      <c r="AIA23" s="42"/>
      <c r="AIB23" s="42"/>
      <c r="AIC23" s="42"/>
      <c r="AID23" s="42"/>
      <c r="AIE23" s="42"/>
      <c r="AIF23" s="42"/>
      <c r="AIG23" s="42"/>
      <c r="AIH23" s="42"/>
      <c r="AII23" s="42"/>
      <c r="AIJ23" s="42"/>
      <c r="AIK23" s="42"/>
      <c r="AIL23" s="42"/>
      <c r="AIM23" s="42"/>
      <c r="AIN23" s="42"/>
      <c r="AIO23" s="42"/>
      <c r="AIP23" s="42"/>
      <c r="AIQ23" s="42"/>
      <c r="AIR23" s="42"/>
      <c r="AIS23" s="42"/>
      <c r="AIT23" s="42"/>
      <c r="AIU23" s="42"/>
      <c r="AIV23" s="42"/>
      <c r="AIW23" s="42"/>
      <c r="AIX23" s="42"/>
      <c r="AIY23" s="42"/>
      <c r="AIZ23" s="42"/>
      <c r="AJA23" s="42"/>
      <c r="AJB23" s="42"/>
      <c r="AJC23" s="42"/>
      <c r="AJD23" s="42"/>
      <c r="AJE23" s="42"/>
      <c r="AJF23" s="42"/>
      <c r="AJG23" s="42"/>
      <c r="AJH23" s="42"/>
      <c r="AJI23" s="42"/>
      <c r="AJJ23" s="42"/>
      <c r="AJK23" s="42"/>
      <c r="AJL23" s="42"/>
      <c r="AJM23" s="42"/>
      <c r="AJN23" s="42"/>
      <c r="AJO23" s="42"/>
      <c r="AJP23" s="42"/>
      <c r="AJQ23" s="42"/>
      <c r="AJR23" s="42"/>
      <c r="AJS23" s="42"/>
      <c r="AJT23" s="42"/>
      <c r="AJU23" s="42"/>
      <c r="AJV23" s="42"/>
      <c r="AJW23" s="42"/>
      <c r="AJX23" s="42"/>
      <c r="AJY23" s="42"/>
      <c r="AJZ23" s="42"/>
      <c r="AKA23" s="42"/>
      <c r="AKB23" s="42"/>
      <c r="AKC23" s="42"/>
      <c r="AKD23" s="42"/>
      <c r="AKE23" s="42"/>
      <c r="AKF23" s="42"/>
      <c r="AKG23" s="42"/>
      <c r="AKH23" s="42"/>
      <c r="AKI23" s="42"/>
      <c r="AKJ23" s="42"/>
      <c r="AKK23" s="42"/>
      <c r="AKL23" s="42"/>
      <c r="AKM23" s="42"/>
      <c r="AKN23" s="42"/>
      <c r="AKO23" s="42"/>
      <c r="AKP23" s="42"/>
      <c r="AKQ23" s="42"/>
      <c r="AKR23" s="42"/>
      <c r="AKS23" s="42"/>
      <c r="AKT23" s="42"/>
      <c r="AKU23" s="42"/>
      <c r="AKV23" s="42"/>
      <c r="AKW23" s="42"/>
      <c r="AKX23" s="42"/>
      <c r="AKY23" s="42"/>
      <c r="AKZ23" s="42"/>
      <c r="ALA23" s="42"/>
      <c r="ALB23" s="42"/>
      <c r="ALC23" s="42"/>
      <c r="ALD23" s="42"/>
      <c r="ALE23" s="42"/>
      <c r="ALF23" s="42"/>
      <c r="ALG23" s="42"/>
      <c r="ALH23" s="42"/>
      <c r="ALI23" s="42"/>
      <c r="ALJ23" s="42"/>
      <c r="ALK23" s="42"/>
      <c r="ALL23" s="42"/>
      <c r="ALM23" s="42"/>
      <c r="ALN23" s="42"/>
      <c r="ALO23" s="42"/>
      <c r="ALP23" s="42"/>
      <c r="ALQ23" s="42"/>
      <c r="ALR23" s="42"/>
      <c r="ALS23" s="42"/>
      <c r="ALT23" s="42"/>
      <c r="ALU23" s="42"/>
      <c r="ALV23" s="42"/>
      <c r="ALW23" s="42"/>
      <c r="ALX23" s="42"/>
      <c r="ALY23" s="42"/>
      <c r="ALZ23" s="42"/>
      <c r="AMA23" s="42"/>
      <c r="AMB23" s="42"/>
      <c r="AMC23" s="42"/>
      <c r="AMD23" s="42"/>
      <c r="AME23" s="42"/>
      <c r="AMF23" s="42"/>
      <c r="AMG23" s="42"/>
      <c r="AMH23" s="42"/>
      <c r="AMI23" s="42"/>
      <c r="AMJ23" s="42"/>
      <c r="AMK23" s="42"/>
      <c r="AML23" s="42"/>
      <c r="AMM23" s="42"/>
      <c r="AMN23" s="42"/>
      <c r="AMO23" s="42"/>
      <c r="AMP23" s="42"/>
      <c r="AMQ23" s="42"/>
      <c r="AMR23" s="42"/>
      <c r="AMS23" s="42"/>
      <c r="AMT23" s="42"/>
      <c r="AMU23" s="42"/>
      <c r="AMV23" s="42"/>
      <c r="AMW23" s="42"/>
      <c r="AMX23" s="42"/>
      <c r="AMY23" s="42"/>
      <c r="AMZ23" s="42"/>
      <c r="ANA23" s="42"/>
      <c r="ANB23" s="42"/>
      <c r="ANC23" s="42"/>
      <c r="AND23" s="42"/>
      <c r="ANE23" s="42"/>
      <c r="ANF23" s="42"/>
      <c r="ANG23" s="42"/>
      <c r="ANH23" s="42"/>
      <c r="ANI23" s="42"/>
      <c r="ANJ23" s="42"/>
      <c r="ANK23" s="42"/>
      <c r="ANL23" s="42"/>
      <c r="ANM23" s="42"/>
      <c r="ANN23" s="42"/>
      <c r="ANO23" s="42"/>
      <c r="ANP23" s="42"/>
      <c r="ANQ23" s="42"/>
      <c r="ANR23" s="42"/>
      <c r="ANS23" s="42"/>
      <c r="ANT23" s="42"/>
      <c r="ANU23" s="42"/>
      <c r="ANV23" s="42"/>
      <c r="ANW23" s="42"/>
      <c r="ANX23" s="42"/>
      <c r="ANY23" s="42"/>
      <c r="ANZ23" s="42"/>
      <c r="AOA23" s="42"/>
      <c r="AOB23" s="42"/>
      <c r="AOC23" s="42"/>
      <c r="AOD23" s="42"/>
      <c r="AOE23" s="42"/>
      <c r="AOF23" s="42"/>
      <c r="AOG23" s="42"/>
      <c r="AOH23" s="42"/>
      <c r="AOI23" s="42"/>
      <c r="AOJ23" s="42"/>
      <c r="AOK23" s="42"/>
      <c r="AOL23" s="42"/>
      <c r="AOM23" s="42"/>
      <c r="AON23" s="42"/>
      <c r="AOO23" s="42"/>
      <c r="AOP23" s="42"/>
      <c r="AOQ23" s="42"/>
      <c r="AOR23" s="42"/>
      <c r="AOS23" s="42"/>
      <c r="AOT23" s="42"/>
      <c r="AOU23" s="42"/>
      <c r="AOV23" s="42"/>
      <c r="AOW23" s="42"/>
      <c r="AOX23" s="42"/>
      <c r="AOY23" s="42"/>
      <c r="AOZ23" s="42"/>
      <c r="APA23" s="42"/>
      <c r="APB23" s="42"/>
      <c r="APC23" s="42"/>
      <c r="APD23" s="42"/>
      <c r="APE23" s="42"/>
      <c r="APF23" s="42"/>
      <c r="APG23" s="42"/>
      <c r="APH23" s="42"/>
      <c r="API23" s="42"/>
      <c r="APJ23" s="42"/>
      <c r="APK23" s="42"/>
      <c r="APL23" s="42"/>
      <c r="APM23" s="42"/>
      <c r="APN23" s="42"/>
      <c r="APO23" s="42"/>
      <c r="APP23" s="42"/>
      <c r="APQ23" s="42"/>
      <c r="APR23" s="42"/>
      <c r="APS23" s="42"/>
      <c r="APT23" s="42"/>
      <c r="APU23" s="42"/>
      <c r="APV23" s="42"/>
      <c r="APW23" s="42"/>
      <c r="APX23" s="42"/>
      <c r="APY23" s="42"/>
      <c r="APZ23" s="42"/>
      <c r="AQA23" s="42"/>
      <c r="AQB23" s="42"/>
      <c r="AQC23" s="42"/>
      <c r="AQD23" s="42"/>
      <c r="AQE23" s="42"/>
      <c r="AQF23" s="42"/>
      <c r="AQG23" s="42"/>
      <c r="AQH23" s="42"/>
      <c r="AQI23" s="42"/>
      <c r="AQJ23" s="42"/>
      <c r="AQK23" s="42"/>
      <c r="AQL23" s="42"/>
      <c r="AQM23" s="42"/>
      <c r="AQN23" s="42"/>
      <c r="AQO23" s="42"/>
      <c r="AQP23" s="42"/>
      <c r="AQQ23" s="42"/>
      <c r="AQR23" s="42"/>
      <c r="AQS23" s="42"/>
      <c r="AQT23" s="42"/>
      <c r="AQU23" s="42"/>
      <c r="AQV23" s="42"/>
      <c r="AQW23" s="42"/>
      <c r="AQX23" s="42"/>
      <c r="AQY23" s="42"/>
      <c r="AQZ23" s="42"/>
      <c r="ARA23" s="42"/>
      <c r="ARB23" s="42"/>
      <c r="ARC23" s="42"/>
      <c r="ARD23" s="42"/>
      <c r="ARE23" s="42"/>
      <c r="ARF23" s="42"/>
      <c r="ARG23" s="42"/>
      <c r="ARH23" s="42"/>
      <c r="ARI23" s="42"/>
      <c r="ARJ23" s="42"/>
      <c r="ARK23" s="42"/>
      <c r="ARL23" s="42"/>
      <c r="ARM23" s="42"/>
      <c r="ARN23" s="42"/>
      <c r="ARO23" s="42"/>
      <c r="ARP23" s="42"/>
      <c r="ARQ23" s="42"/>
      <c r="ARR23" s="42"/>
      <c r="ARS23" s="42"/>
      <c r="ART23" s="42"/>
      <c r="ARU23" s="42"/>
      <c r="ARV23" s="42"/>
      <c r="ARW23" s="42"/>
      <c r="ARX23" s="42"/>
      <c r="ARY23" s="42"/>
      <c r="ARZ23" s="42"/>
      <c r="ASA23" s="42"/>
      <c r="ASB23" s="42"/>
      <c r="ASC23" s="42"/>
      <c r="ASD23" s="42"/>
      <c r="ASE23" s="42"/>
      <c r="ASF23" s="42"/>
      <c r="ASG23" s="42"/>
      <c r="ASH23" s="42"/>
      <c r="ASI23" s="42"/>
      <c r="ASJ23" s="42"/>
      <c r="ASK23" s="42"/>
      <c r="ASL23" s="42"/>
      <c r="ASM23" s="42"/>
      <c r="ASN23" s="42"/>
      <c r="ASO23" s="42"/>
      <c r="ASP23" s="42"/>
      <c r="ASQ23" s="42"/>
      <c r="ASR23" s="42"/>
      <c r="ASS23" s="42"/>
      <c r="AST23" s="42"/>
      <c r="ASU23" s="42"/>
      <c r="ASV23" s="42"/>
      <c r="ASW23" s="42"/>
      <c r="ASX23" s="42"/>
      <c r="ASY23" s="42"/>
      <c r="ASZ23" s="42"/>
      <c r="ATA23" s="42"/>
      <c r="ATB23" s="42"/>
      <c r="ATC23" s="42"/>
      <c r="ATD23" s="42"/>
      <c r="ATE23" s="42"/>
      <c r="ATF23" s="42"/>
      <c r="ATG23" s="42"/>
      <c r="ATH23" s="42"/>
      <c r="ATI23" s="42"/>
      <c r="ATJ23" s="42"/>
      <c r="ATK23" s="42"/>
      <c r="ATL23" s="42"/>
      <c r="ATM23" s="42"/>
      <c r="ATN23" s="42"/>
      <c r="ATO23" s="42"/>
      <c r="ATP23" s="42"/>
      <c r="ATQ23" s="42"/>
      <c r="ATR23" s="42"/>
      <c r="ATS23" s="42"/>
      <c r="ATT23" s="42"/>
      <c r="ATU23" s="42"/>
      <c r="ATV23" s="42"/>
      <c r="ATW23" s="42"/>
      <c r="ATX23" s="42"/>
      <c r="ATY23" s="42"/>
      <c r="ATZ23" s="42"/>
      <c r="AUA23" s="42"/>
      <c r="AUB23" s="42"/>
      <c r="AUC23" s="42"/>
      <c r="AUD23" s="42"/>
      <c r="AUE23" s="42"/>
      <c r="AUF23" s="42"/>
      <c r="AUG23" s="42"/>
      <c r="AUH23" s="42"/>
      <c r="AUI23" s="42"/>
      <c r="AUJ23" s="42"/>
      <c r="AUK23" s="42"/>
      <c r="AUL23" s="42"/>
      <c r="AUM23" s="42"/>
      <c r="AUN23" s="42"/>
      <c r="AUO23" s="42"/>
      <c r="AUP23" s="42"/>
      <c r="AUQ23" s="42"/>
      <c r="AUR23" s="42"/>
      <c r="AUS23" s="42"/>
      <c r="AUT23" s="42"/>
      <c r="AUU23" s="42"/>
      <c r="AUV23" s="42"/>
      <c r="AUW23" s="42"/>
      <c r="AUX23" s="42"/>
      <c r="AUY23" s="42"/>
      <c r="AUZ23" s="42"/>
      <c r="AVA23" s="42"/>
      <c r="AVB23" s="42"/>
      <c r="AVC23" s="42"/>
      <c r="AVD23" s="42"/>
      <c r="AVE23" s="42"/>
      <c r="AVF23" s="42"/>
      <c r="AVG23" s="42"/>
      <c r="AVH23" s="42"/>
      <c r="AVI23" s="42"/>
      <c r="AVJ23" s="42"/>
      <c r="AVK23" s="42"/>
      <c r="AVL23" s="42"/>
      <c r="AVM23" s="42"/>
      <c r="AVN23" s="42"/>
      <c r="AVO23" s="42"/>
      <c r="AVP23" s="42"/>
      <c r="AVQ23" s="42"/>
      <c r="AVR23" s="42"/>
      <c r="AVS23" s="42"/>
      <c r="AVT23" s="42"/>
      <c r="AVU23" s="42"/>
      <c r="AVV23" s="42"/>
      <c r="AVW23" s="42"/>
      <c r="AVX23" s="42"/>
      <c r="AVY23" s="42"/>
      <c r="AVZ23" s="42"/>
      <c r="AWA23" s="42"/>
      <c r="AWB23" s="42"/>
      <c r="AWC23" s="42"/>
      <c r="AWD23" s="42"/>
      <c r="AWE23" s="42"/>
      <c r="AWF23" s="42"/>
      <c r="AWG23" s="42"/>
      <c r="AWH23" s="42"/>
      <c r="AWI23" s="42"/>
      <c r="AWJ23" s="42"/>
      <c r="AWK23" s="42"/>
      <c r="AWL23" s="42"/>
      <c r="AWM23" s="42"/>
      <c r="AWN23" s="42"/>
      <c r="AWO23" s="42"/>
      <c r="AWP23" s="42"/>
      <c r="AWQ23" s="42"/>
      <c r="AWR23" s="42"/>
      <c r="AWS23" s="42"/>
      <c r="AWT23" s="42"/>
      <c r="AWU23" s="42"/>
      <c r="AWV23" s="42"/>
      <c r="AWW23" s="42"/>
      <c r="AWX23" s="42"/>
      <c r="AWY23" s="42"/>
      <c r="AWZ23" s="42"/>
      <c r="AXA23" s="42"/>
      <c r="AXB23" s="42"/>
      <c r="AXC23" s="42"/>
      <c r="AXD23" s="42"/>
      <c r="AXE23" s="42"/>
      <c r="AXF23" s="42"/>
      <c r="AXG23" s="42"/>
      <c r="AXH23" s="42"/>
      <c r="AXI23" s="42"/>
      <c r="AXJ23" s="42"/>
      <c r="AXK23" s="42"/>
      <c r="AXL23" s="42"/>
      <c r="AXM23" s="42"/>
      <c r="AXN23" s="42"/>
      <c r="AXO23" s="42"/>
      <c r="AXP23" s="42"/>
      <c r="AXQ23" s="42"/>
      <c r="AXR23" s="42"/>
      <c r="AXS23" s="42"/>
      <c r="AXT23" s="42"/>
      <c r="AXU23" s="42"/>
      <c r="AXV23" s="42"/>
      <c r="AXW23" s="42"/>
      <c r="AXX23" s="42"/>
      <c r="AXY23" s="42"/>
      <c r="AXZ23" s="42"/>
      <c r="AYA23" s="42"/>
      <c r="AYB23" s="42"/>
      <c r="AYC23" s="42"/>
      <c r="AYD23" s="42"/>
      <c r="AYE23" s="42"/>
      <c r="AYF23" s="42"/>
      <c r="AYG23" s="42"/>
      <c r="AYH23" s="42"/>
      <c r="AYI23" s="42"/>
      <c r="AYJ23" s="42"/>
      <c r="AYK23" s="42"/>
      <c r="AYL23" s="42"/>
      <c r="AYM23" s="42"/>
      <c r="AYN23" s="42"/>
      <c r="AYO23" s="42"/>
      <c r="AYP23" s="42"/>
      <c r="AYQ23" s="42"/>
      <c r="AYR23" s="42"/>
      <c r="AYS23" s="42"/>
      <c r="AYT23" s="42"/>
      <c r="AYU23" s="42"/>
      <c r="AYV23" s="42"/>
      <c r="AYW23" s="42"/>
      <c r="AYX23" s="42"/>
      <c r="AYY23" s="42"/>
      <c r="AYZ23" s="42"/>
      <c r="AZA23" s="42"/>
      <c r="AZB23" s="42"/>
      <c r="AZC23" s="42"/>
      <c r="AZD23" s="42"/>
      <c r="AZE23" s="42"/>
      <c r="AZF23" s="42"/>
      <c r="AZG23" s="42"/>
      <c r="AZH23" s="42"/>
      <c r="AZI23" s="42"/>
      <c r="AZJ23" s="42"/>
      <c r="AZK23" s="42"/>
      <c r="AZL23" s="42"/>
      <c r="AZM23" s="42"/>
      <c r="AZN23" s="42"/>
      <c r="AZO23" s="42"/>
      <c r="AZP23" s="42"/>
      <c r="AZQ23" s="42"/>
      <c r="AZR23" s="42"/>
      <c r="AZS23" s="42"/>
      <c r="AZT23" s="42"/>
      <c r="AZU23" s="42"/>
      <c r="AZV23" s="42"/>
      <c r="AZW23" s="42"/>
      <c r="AZX23" s="42"/>
      <c r="AZY23" s="42"/>
      <c r="AZZ23" s="42"/>
      <c r="BAA23" s="42"/>
      <c r="BAB23" s="42"/>
      <c r="BAC23" s="42"/>
      <c r="BAD23" s="42"/>
      <c r="BAE23" s="42"/>
      <c r="BAF23" s="42"/>
      <c r="BAG23" s="42"/>
      <c r="BAH23" s="42"/>
      <c r="BAI23" s="42"/>
      <c r="BAJ23" s="42"/>
      <c r="BAK23" s="42"/>
      <c r="BAL23" s="42"/>
      <c r="BAM23" s="42"/>
      <c r="BAN23" s="42"/>
      <c r="BAO23" s="42"/>
      <c r="BAP23" s="42"/>
      <c r="BAQ23" s="42"/>
      <c r="BAR23" s="42"/>
      <c r="BAS23" s="42"/>
      <c r="BAT23" s="42"/>
      <c r="BAU23" s="42"/>
      <c r="BAV23" s="42"/>
      <c r="BAW23" s="42"/>
      <c r="BAX23" s="42"/>
      <c r="BAY23" s="42"/>
      <c r="BAZ23" s="42"/>
      <c r="BBA23" s="42"/>
      <c r="BBB23" s="42"/>
      <c r="BBC23" s="42"/>
      <c r="BBD23" s="42"/>
      <c r="BBE23" s="42"/>
      <c r="BBF23" s="42"/>
      <c r="BBG23" s="42"/>
      <c r="BBH23" s="42"/>
      <c r="BBI23" s="42"/>
      <c r="BBJ23" s="42"/>
      <c r="BBK23" s="42"/>
      <c r="BBL23" s="42"/>
      <c r="BBM23" s="42"/>
      <c r="BBN23" s="42"/>
      <c r="BBO23" s="42"/>
      <c r="BBP23" s="42"/>
      <c r="BBQ23" s="42"/>
      <c r="BBR23" s="42"/>
      <c r="BBS23" s="42"/>
      <c r="BBT23" s="42"/>
      <c r="BBU23" s="42"/>
      <c r="BBV23" s="42"/>
      <c r="BBW23" s="42"/>
      <c r="BBX23" s="42"/>
      <c r="BBY23" s="42"/>
      <c r="BBZ23" s="42"/>
      <c r="BCA23" s="42"/>
      <c r="BCB23" s="42"/>
      <c r="BCC23" s="42"/>
      <c r="BCD23" s="42"/>
      <c r="BCE23" s="42"/>
      <c r="BCF23" s="42"/>
      <c r="BCG23" s="42"/>
      <c r="BCH23" s="42"/>
      <c r="BCI23" s="42"/>
      <c r="BCJ23" s="42"/>
      <c r="BCK23" s="42"/>
      <c r="BCL23" s="42"/>
      <c r="BCM23" s="42"/>
      <c r="BCN23" s="42"/>
      <c r="BCO23" s="42"/>
      <c r="BCP23" s="42"/>
      <c r="BCQ23" s="42"/>
      <c r="BCR23" s="42"/>
      <c r="BCS23" s="42"/>
      <c r="BCT23" s="42"/>
      <c r="BCU23" s="42"/>
    </row>
    <row r="24" spans="1:1451" s="43" customFormat="1" ht="50" customHeight="1" thickBot="1">
      <c r="A24" s="61" t="s">
        <v>130</v>
      </c>
      <c r="B24" s="53" t="s">
        <v>50</v>
      </c>
      <c r="C24" s="17" t="s">
        <v>135</v>
      </c>
      <c r="D24" s="21">
        <v>60000</v>
      </c>
      <c r="E24" s="54">
        <f t="shared" si="1"/>
        <v>1</v>
      </c>
      <c r="F24" s="55">
        <f t="shared" si="2"/>
        <v>60000</v>
      </c>
      <c r="G24" s="50">
        <f>IF(E24=0,0,INDEX(Programas!$A$3:$Q$5,MATCH(Presupuestos!A24,Programas!$A$3:$A$5,0),2)*F24)</f>
        <v>300</v>
      </c>
      <c r="H24" s="50">
        <f>IF(E24=0,0,INDEX(Programas!$A$3:$Q$5,MATCH(Presupuestos!A24,Programas!$A$3:$A$5,0),3)*F24)</f>
        <v>23340</v>
      </c>
      <c r="I24" s="50">
        <f>IF(E24=0,0,INDEX(Programas!$A$3:$Q$5,MATCH(Presupuestos!A24,Programas!$A$3:$A$5,0),4)*F24)</f>
        <v>180</v>
      </c>
      <c r="J24" s="50">
        <f>IF(E24=0,0,INDEX(Programas!$A$3:$Q$5,MATCH(Presupuestos!A24,Programas!$A$3:$A$5,0),5)*F24)</f>
        <v>0</v>
      </c>
      <c r="K24" s="50">
        <f>IF(E24=0,0,INDEX(Programas!$A$3:$Q$5,MATCH(Presupuestos!A24,Programas!$A$3:$A$5,0),6)*F24)</f>
        <v>36180</v>
      </c>
      <c r="L24" s="52">
        <f t="shared" si="3"/>
        <v>399</v>
      </c>
      <c r="M24" s="69">
        <f>IF(E24=0,0,INDEX(Programas!$A$3:$Q$5,MATCH(Presupuestos!A24,Programas!$A$3:$A$5,0),13)*F24)</f>
        <v>300</v>
      </c>
      <c r="N24" s="70">
        <f>IF(E24=0,0,INDEX(Programas!$A$3:$Q$5,MATCH(Presupuestos!A24,Programas!$A$3:$A$5,0),14)*F24)</f>
        <v>99.000000000000014</v>
      </c>
      <c r="O24" s="71">
        <f>IF(E24=0,0,INDEX(Programas!$A$3:$Q$5,MATCH(Presupuestos!A24,Programas!$A$3:$A$5,0),15)*F24)</f>
        <v>0</v>
      </c>
      <c r="P24" s="72">
        <f>IF(E24=0,0,INDEX(Programas!$A$3:$Q$5,MATCH(Presupuestos!A24,Programas!$A$3:$A$5,0),16)*F24)</f>
        <v>0</v>
      </c>
      <c r="Q24" s="106" t="str">
        <f>IFERROR(INDEX(Programas!$A$3:$T$5,MATCH(Presupuestos!A24,Programas!$A$3:$A$5,0),18),"9 Otros bienes públicos")</f>
        <v xml:space="preserve">1 Derecho a la supervivencia </v>
      </c>
      <c r="R24" s="107" t="str">
        <f>IFERROR(INDEX(Programas!$A$3:$T$5,MATCH(Presupuestos!A24,Programas!$A$3:$A$5,0),19),"9 Otros bienes públicos")</f>
        <v>14 Asistencia social</v>
      </c>
      <c r="S24" s="108" t="str">
        <f>IFERROR(INDEX(Programas!$A$3:$T$5,MATCH(Presupuestos!A24,Programas!$A$3:$A$5,0),20),"9 Otros bienes públicos")</f>
        <v>1 Fin de la Pobreza</v>
      </c>
      <c r="T24" s="109" t="str">
        <f>IFERROR(INDEX(Programas!$A$3:$U$5,MATCH(Presupuestos!A24,Programas!$A$3:$A$5,0),21),"9 Otros bienes públicos")</f>
        <v>Acceso a servicios</v>
      </c>
      <c r="U24" s="5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2"/>
      <c r="KI24" s="42"/>
      <c r="KJ24" s="42"/>
      <c r="KK24" s="42"/>
      <c r="KL24" s="42"/>
      <c r="KM24" s="42"/>
      <c r="KN24" s="42"/>
      <c r="KO24" s="42"/>
      <c r="KP24" s="42"/>
      <c r="KQ24" s="42"/>
      <c r="KR24" s="42"/>
      <c r="KS24" s="42"/>
      <c r="KT24" s="42"/>
      <c r="KU24" s="42"/>
      <c r="KV24" s="42"/>
      <c r="KW24" s="42"/>
      <c r="KX24" s="42"/>
      <c r="KY24" s="42"/>
      <c r="KZ24" s="42"/>
      <c r="LA24" s="42"/>
      <c r="LB24" s="42"/>
      <c r="LC24" s="42"/>
      <c r="LD24" s="42"/>
      <c r="LE24" s="42"/>
      <c r="LF24" s="42"/>
      <c r="LG24" s="42"/>
      <c r="LH24" s="42"/>
      <c r="LI24" s="42"/>
      <c r="LJ24" s="42"/>
      <c r="LK24" s="42"/>
      <c r="LL24" s="42"/>
      <c r="LM24" s="42"/>
      <c r="LN24" s="42"/>
      <c r="LO24" s="42"/>
      <c r="LP24" s="42"/>
      <c r="LQ24" s="42"/>
      <c r="LR24" s="42"/>
      <c r="LS24" s="42"/>
      <c r="LT24" s="42"/>
      <c r="LU24" s="42"/>
      <c r="LV24" s="42"/>
      <c r="LW24" s="42"/>
      <c r="LX24" s="42"/>
      <c r="LY24" s="42"/>
      <c r="LZ24" s="42"/>
      <c r="MA24" s="42"/>
      <c r="MB24" s="42"/>
      <c r="MC24" s="42"/>
      <c r="MD24" s="42"/>
      <c r="ME24" s="42"/>
      <c r="MF24" s="42"/>
      <c r="MG24" s="42"/>
      <c r="MH24" s="42"/>
      <c r="MI24" s="42"/>
      <c r="MJ24" s="42"/>
      <c r="MK24" s="42"/>
      <c r="ML24" s="42"/>
      <c r="MM24" s="42"/>
      <c r="MN24" s="42"/>
      <c r="MO24" s="42"/>
      <c r="MP24" s="42"/>
      <c r="MQ24" s="42"/>
      <c r="MR24" s="42"/>
      <c r="MS24" s="42"/>
      <c r="MT24" s="42"/>
      <c r="MU24" s="42"/>
      <c r="MV24" s="42"/>
      <c r="MW24" s="42"/>
      <c r="MX24" s="42"/>
      <c r="MY24" s="42"/>
      <c r="MZ24" s="42"/>
      <c r="NA24" s="42"/>
      <c r="NB24" s="42"/>
      <c r="NC24" s="42"/>
      <c r="ND24" s="42"/>
      <c r="NE24" s="42"/>
      <c r="NF24" s="42"/>
      <c r="NG24" s="42"/>
      <c r="NH24" s="42"/>
      <c r="NI24" s="42"/>
      <c r="NJ24" s="42"/>
      <c r="NK24" s="42"/>
      <c r="NL24" s="42"/>
      <c r="NM24" s="42"/>
      <c r="NN24" s="42"/>
      <c r="NO24" s="42"/>
      <c r="NP24" s="42"/>
      <c r="NQ24" s="42"/>
      <c r="NR24" s="42"/>
      <c r="NS24" s="42"/>
      <c r="NT24" s="42"/>
      <c r="NU24" s="42"/>
      <c r="NV24" s="42"/>
      <c r="NW24" s="42"/>
      <c r="NX24" s="42"/>
      <c r="NY24" s="42"/>
      <c r="NZ24" s="42"/>
      <c r="OA24" s="42"/>
      <c r="OB24" s="42"/>
      <c r="OC24" s="42"/>
      <c r="OD24" s="42"/>
      <c r="OE24" s="42"/>
      <c r="OF24" s="42"/>
      <c r="OG24" s="42"/>
      <c r="OH24" s="42"/>
      <c r="OI24" s="42"/>
      <c r="OJ24" s="42"/>
      <c r="OK24" s="42"/>
      <c r="OL24" s="42"/>
      <c r="OM24" s="42"/>
      <c r="ON24" s="42"/>
      <c r="OO24" s="42"/>
      <c r="OP24" s="42"/>
      <c r="OQ24" s="42"/>
      <c r="OR24" s="42"/>
      <c r="OS24" s="42"/>
      <c r="OT24" s="42"/>
      <c r="OU24" s="42"/>
      <c r="OV24" s="42"/>
      <c r="OW24" s="42"/>
      <c r="OX24" s="42"/>
      <c r="OY24" s="42"/>
      <c r="OZ24" s="42"/>
      <c r="PA24" s="42"/>
      <c r="PB24" s="42"/>
      <c r="PC24" s="42"/>
      <c r="PD24" s="42"/>
      <c r="PE24" s="42"/>
      <c r="PF24" s="42"/>
      <c r="PG24" s="42"/>
      <c r="PH24" s="42"/>
      <c r="PI24" s="42"/>
      <c r="PJ24" s="42"/>
      <c r="PK24" s="42"/>
      <c r="PL24" s="42"/>
      <c r="PM24" s="42"/>
      <c r="PN24" s="42"/>
      <c r="PO24" s="42"/>
      <c r="PP24" s="42"/>
      <c r="PQ24" s="42"/>
      <c r="PR24" s="42"/>
      <c r="PS24" s="42"/>
      <c r="PT24" s="42"/>
      <c r="PU24" s="42"/>
      <c r="PV24" s="42"/>
      <c r="PW24" s="42"/>
      <c r="PX24" s="42"/>
      <c r="PY24" s="42"/>
      <c r="PZ24" s="42"/>
      <c r="QA24" s="42"/>
      <c r="QB24" s="42"/>
      <c r="QC24" s="42"/>
      <c r="QD24" s="42"/>
      <c r="QE24" s="42"/>
      <c r="QF24" s="42"/>
      <c r="QG24" s="42"/>
      <c r="QH24" s="42"/>
      <c r="QI24" s="42"/>
      <c r="QJ24" s="42"/>
      <c r="QK24" s="42"/>
      <c r="QL24" s="42"/>
      <c r="QM24" s="42"/>
      <c r="QN24" s="42"/>
      <c r="QO24" s="42"/>
      <c r="QP24" s="42"/>
      <c r="QQ24" s="42"/>
      <c r="QR24" s="42"/>
      <c r="QS24" s="42"/>
      <c r="QT24" s="42"/>
      <c r="QU24" s="42"/>
      <c r="QV24" s="42"/>
      <c r="QW24" s="42"/>
      <c r="QX24" s="42"/>
      <c r="QY24" s="42"/>
      <c r="QZ24" s="42"/>
      <c r="RA24" s="42"/>
      <c r="RB24" s="42"/>
      <c r="RC24" s="42"/>
      <c r="RD24" s="42"/>
      <c r="RE24" s="42"/>
      <c r="RF24" s="42"/>
      <c r="RG24" s="42"/>
      <c r="RH24" s="42"/>
      <c r="RI24" s="42"/>
      <c r="RJ24" s="42"/>
      <c r="RK24" s="42"/>
      <c r="RL24" s="42"/>
      <c r="RM24" s="42"/>
      <c r="RN24" s="42"/>
      <c r="RO24" s="42"/>
      <c r="RP24" s="42"/>
      <c r="RQ24" s="42"/>
      <c r="RR24" s="42"/>
      <c r="RS24" s="42"/>
      <c r="RT24" s="42"/>
      <c r="RU24" s="42"/>
      <c r="RV24" s="42"/>
      <c r="RW24" s="42"/>
      <c r="RX24" s="42"/>
      <c r="RY24" s="42"/>
      <c r="RZ24" s="42"/>
      <c r="SA24" s="42"/>
      <c r="SB24" s="42"/>
      <c r="SC24" s="42"/>
      <c r="SD24" s="42"/>
      <c r="SE24" s="42"/>
      <c r="SF24" s="42"/>
      <c r="SG24" s="42"/>
      <c r="SH24" s="42"/>
      <c r="SI24" s="42"/>
      <c r="SJ24" s="42"/>
      <c r="SK24" s="42"/>
      <c r="SL24" s="42"/>
      <c r="SM24" s="42"/>
      <c r="SN24" s="42"/>
      <c r="SO24" s="42"/>
      <c r="SP24" s="42"/>
      <c r="SQ24" s="42"/>
      <c r="SR24" s="42"/>
      <c r="SS24" s="42"/>
      <c r="ST24" s="42"/>
      <c r="SU24" s="42"/>
      <c r="SV24" s="42"/>
      <c r="SW24" s="42"/>
      <c r="SX24" s="42"/>
      <c r="SY24" s="42"/>
      <c r="SZ24" s="42"/>
      <c r="TA24" s="42"/>
      <c r="TB24" s="42"/>
      <c r="TC24" s="42"/>
      <c r="TD24" s="42"/>
      <c r="TE24" s="42"/>
      <c r="TF24" s="42"/>
      <c r="TG24" s="42"/>
      <c r="TH24" s="42"/>
      <c r="TI24" s="42"/>
      <c r="TJ24" s="42"/>
      <c r="TK24" s="42"/>
      <c r="TL24" s="42"/>
      <c r="TM24" s="42"/>
      <c r="TN24" s="42"/>
      <c r="TO24" s="42"/>
      <c r="TP24" s="42"/>
      <c r="TQ24" s="42"/>
      <c r="TR24" s="42"/>
      <c r="TS24" s="42"/>
      <c r="TT24" s="42"/>
      <c r="TU24" s="42"/>
      <c r="TV24" s="42"/>
      <c r="TW24" s="42"/>
      <c r="TX24" s="42"/>
      <c r="TY24" s="42"/>
      <c r="TZ24" s="42"/>
      <c r="UA24" s="42"/>
      <c r="UB24" s="42"/>
      <c r="UC24" s="42"/>
      <c r="UD24" s="42"/>
      <c r="UE24" s="42"/>
      <c r="UF24" s="42"/>
      <c r="UG24" s="42"/>
      <c r="UH24" s="42"/>
      <c r="UI24" s="42"/>
      <c r="UJ24" s="42"/>
      <c r="UK24" s="42"/>
      <c r="UL24" s="42"/>
      <c r="UM24" s="42"/>
      <c r="UN24" s="42"/>
      <c r="UO24" s="42"/>
      <c r="UP24" s="42"/>
      <c r="UQ24" s="42"/>
      <c r="UR24" s="42"/>
      <c r="US24" s="42"/>
      <c r="UT24" s="42"/>
      <c r="UU24" s="42"/>
      <c r="UV24" s="42"/>
      <c r="UW24" s="42"/>
      <c r="UX24" s="42"/>
      <c r="UY24" s="42"/>
      <c r="UZ24" s="42"/>
      <c r="VA24" s="42"/>
      <c r="VB24" s="42"/>
      <c r="VC24" s="42"/>
      <c r="VD24" s="42"/>
      <c r="VE24" s="42"/>
      <c r="VF24" s="42"/>
      <c r="VG24" s="42"/>
      <c r="VH24" s="42"/>
      <c r="VI24" s="42"/>
      <c r="VJ24" s="42"/>
      <c r="VK24" s="42"/>
      <c r="VL24" s="42"/>
      <c r="VM24" s="42"/>
      <c r="VN24" s="42"/>
      <c r="VO24" s="42"/>
      <c r="VP24" s="42"/>
      <c r="VQ24" s="42"/>
      <c r="VR24" s="42"/>
      <c r="VS24" s="42"/>
      <c r="VT24" s="42"/>
      <c r="VU24" s="42"/>
      <c r="VV24" s="42"/>
      <c r="VW24" s="42"/>
      <c r="VX24" s="42"/>
      <c r="VY24" s="42"/>
      <c r="VZ24" s="42"/>
      <c r="WA24" s="42"/>
      <c r="WB24" s="42"/>
      <c r="WC24" s="42"/>
      <c r="WD24" s="42"/>
      <c r="WE24" s="42"/>
      <c r="WF24" s="42"/>
      <c r="WG24" s="42"/>
      <c r="WH24" s="42"/>
      <c r="WI24" s="42"/>
      <c r="WJ24" s="42"/>
      <c r="WK24" s="42"/>
      <c r="WL24" s="42"/>
      <c r="WM24" s="42"/>
      <c r="WN24" s="42"/>
      <c r="WO24" s="42"/>
      <c r="WP24" s="42"/>
      <c r="WQ24" s="42"/>
      <c r="WR24" s="42"/>
      <c r="WS24" s="42"/>
      <c r="WT24" s="42"/>
      <c r="WU24" s="42"/>
      <c r="WV24" s="42"/>
      <c r="WW24" s="42"/>
      <c r="WX24" s="42"/>
      <c r="WY24" s="42"/>
      <c r="WZ24" s="42"/>
      <c r="XA24" s="42"/>
      <c r="XB24" s="42"/>
      <c r="XC24" s="42"/>
      <c r="XD24" s="42"/>
      <c r="XE24" s="42"/>
      <c r="XF24" s="42"/>
      <c r="XG24" s="42"/>
      <c r="XH24" s="42"/>
      <c r="XI24" s="42"/>
      <c r="XJ24" s="42"/>
      <c r="XK24" s="42"/>
      <c r="XL24" s="42"/>
      <c r="XM24" s="42"/>
      <c r="XN24" s="42"/>
      <c r="XO24" s="42"/>
      <c r="XP24" s="42"/>
      <c r="XQ24" s="42"/>
      <c r="XR24" s="42"/>
      <c r="XS24" s="42"/>
      <c r="XT24" s="42"/>
      <c r="XU24" s="42"/>
      <c r="XV24" s="42"/>
      <c r="XW24" s="42"/>
      <c r="XX24" s="42"/>
      <c r="XY24" s="42"/>
      <c r="XZ24" s="42"/>
      <c r="YA24" s="42"/>
      <c r="YB24" s="42"/>
      <c r="YC24" s="42"/>
      <c r="YD24" s="42"/>
      <c r="YE24" s="42"/>
      <c r="YF24" s="42"/>
      <c r="YG24" s="42"/>
      <c r="YH24" s="42"/>
      <c r="YI24" s="42"/>
      <c r="YJ24" s="42"/>
      <c r="YK24" s="42"/>
      <c r="YL24" s="42"/>
      <c r="YM24" s="42"/>
      <c r="YN24" s="42"/>
      <c r="YO24" s="42"/>
      <c r="YP24" s="42"/>
      <c r="YQ24" s="42"/>
      <c r="YR24" s="42"/>
      <c r="YS24" s="42"/>
      <c r="YT24" s="42"/>
      <c r="YU24" s="42"/>
      <c r="YV24" s="42"/>
      <c r="YW24" s="42"/>
      <c r="YX24" s="42"/>
      <c r="YY24" s="42"/>
      <c r="YZ24" s="42"/>
      <c r="ZA24" s="42"/>
      <c r="ZB24" s="42"/>
      <c r="ZC24" s="42"/>
      <c r="ZD24" s="42"/>
      <c r="ZE24" s="42"/>
      <c r="ZF24" s="42"/>
      <c r="ZG24" s="42"/>
      <c r="ZH24" s="42"/>
      <c r="ZI24" s="42"/>
      <c r="ZJ24" s="42"/>
      <c r="ZK24" s="42"/>
      <c r="ZL24" s="42"/>
      <c r="ZM24" s="42"/>
      <c r="ZN24" s="42"/>
      <c r="ZO24" s="42"/>
      <c r="ZP24" s="42"/>
      <c r="ZQ24" s="42"/>
      <c r="ZR24" s="42"/>
      <c r="ZS24" s="42"/>
      <c r="ZT24" s="42"/>
      <c r="ZU24" s="42"/>
      <c r="ZV24" s="42"/>
      <c r="ZW24" s="42"/>
      <c r="ZX24" s="42"/>
      <c r="ZY24" s="42"/>
      <c r="ZZ24" s="42"/>
      <c r="AAA24" s="42"/>
      <c r="AAB24" s="42"/>
      <c r="AAC24" s="42"/>
      <c r="AAD24" s="42"/>
      <c r="AAE24" s="42"/>
      <c r="AAF24" s="42"/>
      <c r="AAG24" s="42"/>
      <c r="AAH24" s="42"/>
      <c r="AAI24" s="42"/>
      <c r="AAJ24" s="42"/>
      <c r="AAK24" s="42"/>
      <c r="AAL24" s="42"/>
      <c r="AAM24" s="42"/>
      <c r="AAN24" s="42"/>
      <c r="AAO24" s="42"/>
      <c r="AAP24" s="42"/>
      <c r="AAQ24" s="42"/>
      <c r="AAR24" s="42"/>
      <c r="AAS24" s="42"/>
      <c r="AAT24" s="42"/>
      <c r="AAU24" s="42"/>
      <c r="AAV24" s="42"/>
      <c r="AAW24" s="42"/>
      <c r="AAX24" s="42"/>
      <c r="AAY24" s="42"/>
      <c r="AAZ24" s="42"/>
      <c r="ABA24" s="42"/>
      <c r="ABB24" s="42"/>
      <c r="ABC24" s="42"/>
      <c r="ABD24" s="42"/>
      <c r="ABE24" s="42"/>
      <c r="ABF24" s="42"/>
      <c r="ABG24" s="42"/>
      <c r="ABH24" s="42"/>
      <c r="ABI24" s="42"/>
      <c r="ABJ24" s="42"/>
      <c r="ABK24" s="42"/>
      <c r="ABL24" s="42"/>
      <c r="ABM24" s="42"/>
      <c r="ABN24" s="42"/>
      <c r="ABO24" s="42"/>
      <c r="ABP24" s="42"/>
      <c r="ABQ24" s="42"/>
      <c r="ABR24" s="42"/>
      <c r="ABS24" s="42"/>
      <c r="ABT24" s="42"/>
      <c r="ABU24" s="42"/>
      <c r="ABV24" s="42"/>
      <c r="ABW24" s="42"/>
      <c r="ABX24" s="42"/>
      <c r="ABY24" s="42"/>
      <c r="ABZ24" s="42"/>
      <c r="ACA24" s="42"/>
      <c r="ACB24" s="42"/>
      <c r="ACC24" s="42"/>
      <c r="ACD24" s="42"/>
      <c r="ACE24" s="42"/>
      <c r="ACF24" s="42"/>
      <c r="ACG24" s="42"/>
      <c r="ACH24" s="42"/>
      <c r="ACI24" s="42"/>
      <c r="ACJ24" s="42"/>
      <c r="ACK24" s="42"/>
      <c r="ACL24" s="42"/>
      <c r="ACM24" s="42"/>
      <c r="ACN24" s="42"/>
      <c r="ACO24" s="42"/>
      <c r="ACP24" s="42"/>
      <c r="ACQ24" s="42"/>
      <c r="ACR24" s="42"/>
      <c r="ACS24" s="42"/>
      <c r="ACT24" s="42"/>
      <c r="ACU24" s="42"/>
      <c r="ACV24" s="42"/>
      <c r="ACW24" s="42"/>
      <c r="ACX24" s="42"/>
      <c r="ACY24" s="42"/>
      <c r="ACZ24" s="42"/>
      <c r="ADA24" s="42"/>
      <c r="ADB24" s="42"/>
      <c r="ADC24" s="42"/>
      <c r="ADD24" s="42"/>
      <c r="ADE24" s="42"/>
      <c r="ADF24" s="42"/>
      <c r="ADG24" s="42"/>
      <c r="ADH24" s="42"/>
      <c r="ADI24" s="42"/>
      <c r="ADJ24" s="42"/>
      <c r="ADK24" s="42"/>
      <c r="ADL24" s="42"/>
      <c r="ADM24" s="42"/>
      <c r="ADN24" s="42"/>
      <c r="ADO24" s="42"/>
      <c r="ADP24" s="42"/>
      <c r="ADQ24" s="42"/>
      <c r="ADR24" s="42"/>
      <c r="ADS24" s="42"/>
      <c r="ADT24" s="42"/>
      <c r="ADU24" s="42"/>
      <c r="ADV24" s="42"/>
      <c r="ADW24" s="42"/>
      <c r="ADX24" s="42"/>
      <c r="ADY24" s="42"/>
      <c r="ADZ24" s="42"/>
      <c r="AEA24" s="42"/>
      <c r="AEB24" s="42"/>
      <c r="AEC24" s="42"/>
      <c r="AED24" s="42"/>
      <c r="AEE24" s="42"/>
      <c r="AEF24" s="42"/>
      <c r="AEG24" s="42"/>
      <c r="AEH24" s="42"/>
      <c r="AEI24" s="42"/>
      <c r="AEJ24" s="42"/>
      <c r="AEK24" s="42"/>
      <c r="AEL24" s="42"/>
      <c r="AEM24" s="42"/>
      <c r="AEN24" s="42"/>
      <c r="AEO24" s="42"/>
      <c r="AEP24" s="42"/>
      <c r="AEQ24" s="42"/>
      <c r="AER24" s="42"/>
      <c r="AES24" s="42"/>
      <c r="AET24" s="42"/>
      <c r="AEU24" s="42"/>
      <c r="AEV24" s="42"/>
      <c r="AEW24" s="42"/>
      <c r="AEX24" s="42"/>
      <c r="AEY24" s="42"/>
      <c r="AEZ24" s="42"/>
      <c r="AFA24" s="42"/>
      <c r="AFB24" s="42"/>
      <c r="AFC24" s="42"/>
      <c r="AFD24" s="42"/>
      <c r="AFE24" s="42"/>
      <c r="AFF24" s="42"/>
      <c r="AFG24" s="42"/>
      <c r="AFH24" s="42"/>
      <c r="AFI24" s="42"/>
      <c r="AFJ24" s="42"/>
      <c r="AFK24" s="42"/>
      <c r="AFL24" s="42"/>
      <c r="AFM24" s="42"/>
      <c r="AFN24" s="42"/>
      <c r="AFO24" s="42"/>
      <c r="AFP24" s="42"/>
      <c r="AFQ24" s="42"/>
      <c r="AFR24" s="42"/>
      <c r="AFS24" s="42"/>
      <c r="AFT24" s="42"/>
      <c r="AFU24" s="42"/>
      <c r="AFV24" s="42"/>
      <c r="AFW24" s="42"/>
      <c r="AFX24" s="42"/>
      <c r="AFY24" s="42"/>
      <c r="AFZ24" s="42"/>
      <c r="AGA24" s="42"/>
      <c r="AGB24" s="42"/>
      <c r="AGC24" s="42"/>
      <c r="AGD24" s="42"/>
      <c r="AGE24" s="42"/>
      <c r="AGF24" s="42"/>
      <c r="AGG24" s="42"/>
      <c r="AGH24" s="42"/>
      <c r="AGI24" s="42"/>
      <c r="AGJ24" s="42"/>
      <c r="AGK24" s="42"/>
      <c r="AGL24" s="42"/>
      <c r="AGM24" s="42"/>
      <c r="AGN24" s="42"/>
      <c r="AGO24" s="42"/>
      <c r="AGP24" s="42"/>
      <c r="AGQ24" s="42"/>
      <c r="AGR24" s="42"/>
      <c r="AGS24" s="42"/>
      <c r="AGT24" s="42"/>
      <c r="AGU24" s="42"/>
      <c r="AGV24" s="42"/>
      <c r="AGW24" s="42"/>
      <c r="AGX24" s="42"/>
      <c r="AGY24" s="42"/>
      <c r="AGZ24" s="42"/>
      <c r="AHA24" s="42"/>
      <c r="AHB24" s="42"/>
      <c r="AHC24" s="42"/>
      <c r="AHD24" s="42"/>
      <c r="AHE24" s="42"/>
      <c r="AHF24" s="42"/>
      <c r="AHG24" s="42"/>
      <c r="AHH24" s="42"/>
      <c r="AHI24" s="42"/>
      <c r="AHJ24" s="42"/>
      <c r="AHK24" s="42"/>
      <c r="AHL24" s="42"/>
      <c r="AHM24" s="42"/>
      <c r="AHN24" s="42"/>
      <c r="AHO24" s="42"/>
      <c r="AHP24" s="42"/>
      <c r="AHQ24" s="42"/>
      <c r="AHR24" s="42"/>
      <c r="AHS24" s="42"/>
      <c r="AHT24" s="42"/>
      <c r="AHU24" s="42"/>
      <c r="AHV24" s="42"/>
      <c r="AHW24" s="42"/>
      <c r="AHX24" s="42"/>
      <c r="AHY24" s="42"/>
      <c r="AHZ24" s="42"/>
      <c r="AIA24" s="42"/>
      <c r="AIB24" s="42"/>
      <c r="AIC24" s="42"/>
      <c r="AID24" s="42"/>
      <c r="AIE24" s="42"/>
      <c r="AIF24" s="42"/>
      <c r="AIG24" s="42"/>
      <c r="AIH24" s="42"/>
      <c r="AII24" s="42"/>
      <c r="AIJ24" s="42"/>
      <c r="AIK24" s="42"/>
      <c r="AIL24" s="42"/>
      <c r="AIM24" s="42"/>
      <c r="AIN24" s="42"/>
      <c r="AIO24" s="42"/>
      <c r="AIP24" s="42"/>
      <c r="AIQ24" s="42"/>
      <c r="AIR24" s="42"/>
      <c r="AIS24" s="42"/>
      <c r="AIT24" s="42"/>
      <c r="AIU24" s="42"/>
      <c r="AIV24" s="42"/>
      <c r="AIW24" s="42"/>
      <c r="AIX24" s="42"/>
      <c r="AIY24" s="42"/>
      <c r="AIZ24" s="42"/>
      <c r="AJA24" s="42"/>
      <c r="AJB24" s="42"/>
      <c r="AJC24" s="42"/>
      <c r="AJD24" s="42"/>
      <c r="AJE24" s="42"/>
      <c r="AJF24" s="42"/>
      <c r="AJG24" s="42"/>
      <c r="AJH24" s="42"/>
      <c r="AJI24" s="42"/>
      <c r="AJJ24" s="42"/>
      <c r="AJK24" s="42"/>
      <c r="AJL24" s="42"/>
      <c r="AJM24" s="42"/>
      <c r="AJN24" s="42"/>
      <c r="AJO24" s="42"/>
      <c r="AJP24" s="42"/>
      <c r="AJQ24" s="42"/>
      <c r="AJR24" s="42"/>
      <c r="AJS24" s="42"/>
      <c r="AJT24" s="42"/>
      <c r="AJU24" s="42"/>
      <c r="AJV24" s="42"/>
      <c r="AJW24" s="42"/>
      <c r="AJX24" s="42"/>
      <c r="AJY24" s="42"/>
      <c r="AJZ24" s="42"/>
      <c r="AKA24" s="42"/>
      <c r="AKB24" s="42"/>
      <c r="AKC24" s="42"/>
      <c r="AKD24" s="42"/>
      <c r="AKE24" s="42"/>
      <c r="AKF24" s="42"/>
      <c r="AKG24" s="42"/>
      <c r="AKH24" s="42"/>
      <c r="AKI24" s="42"/>
      <c r="AKJ24" s="42"/>
      <c r="AKK24" s="42"/>
      <c r="AKL24" s="42"/>
      <c r="AKM24" s="42"/>
      <c r="AKN24" s="42"/>
      <c r="AKO24" s="42"/>
      <c r="AKP24" s="42"/>
      <c r="AKQ24" s="42"/>
      <c r="AKR24" s="42"/>
      <c r="AKS24" s="42"/>
      <c r="AKT24" s="42"/>
      <c r="AKU24" s="42"/>
      <c r="AKV24" s="42"/>
      <c r="AKW24" s="42"/>
      <c r="AKX24" s="42"/>
      <c r="AKY24" s="42"/>
      <c r="AKZ24" s="42"/>
      <c r="ALA24" s="42"/>
      <c r="ALB24" s="42"/>
      <c r="ALC24" s="42"/>
      <c r="ALD24" s="42"/>
      <c r="ALE24" s="42"/>
      <c r="ALF24" s="42"/>
      <c r="ALG24" s="42"/>
      <c r="ALH24" s="42"/>
      <c r="ALI24" s="42"/>
      <c r="ALJ24" s="42"/>
      <c r="ALK24" s="42"/>
      <c r="ALL24" s="42"/>
      <c r="ALM24" s="42"/>
      <c r="ALN24" s="42"/>
      <c r="ALO24" s="42"/>
      <c r="ALP24" s="42"/>
      <c r="ALQ24" s="42"/>
      <c r="ALR24" s="42"/>
      <c r="ALS24" s="42"/>
      <c r="ALT24" s="42"/>
      <c r="ALU24" s="42"/>
      <c r="ALV24" s="42"/>
      <c r="ALW24" s="42"/>
      <c r="ALX24" s="42"/>
      <c r="ALY24" s="42"/>
      <c r="ALZ24" s="42"/>
      <c r="AMA24" s="42"/>
      <c r="AMB24" s="42"/>
      <c r="AMC24" s="42"/>
      <c r="AMD24" s="42"/>
      <c r="AME24" s="42"/>
      <c r="AMF24" s="42"/>
      <c r="AMG24" s="42"/>
      <c r="AMH24" s="42"/>
      <c r="AMI24" s="42"/>
      <c r="AMJ24" s="42"/>
      <c r="AMK24" s="42"/>
      <c r="AML24" s="42"/>
      <c r="AMM24" s="42"/>
      <c r="AMN24" s="42"/>
      <c r="AMO24" s="42"/>
      <c r="AMP24" s="42"/>
      <c r="AMQ24" s="42"/>
      <c r="AMR24" s="42"/>
      <c r="AMS24" s="42"/>
      <c r="AMT24" s="42"/>
      <c r="AMU24" s="42"/>
      <c r="AMV24" s="42"/>
      <c r="AMW24" s="42"/>
      <c r="AMX24" s="42"/>
      <c r="AMY24" s="42"/>
      <c r="AMZ24" s="42"/>
      <c r="ANA24" s="42"/>
      <c r="ANB24" s="42"/>
      <c r="ANC24" s="42"/>
      <c r="AND24" s="42"/>
      <c r="ANE24" s="42"/>
      <c r="ANF24" s="42"/>
      <c r="ANG24" s="42"/>
      <c r="ANH24" s="42"/>
      <c r="ANI24" s="42"/>
      <c r="ANJ24" s="42"/>
      <c r="ANK24" s="42"/>
      <c r="ANL24" s="42"/>
      <c r="ANM24" s="42"/>
      <c r="ANN24" s="42"/>
      <c r="ANO24" s="42"/>
      <c r="ANP24" s="42"/>
      <c r="ANQ24" s="42"/>
      <c r="ANR24" s="42"/>
      <c r="ANS24" s="42"/>
      <c r="ANT24" s="42"/>
      <c r="ANU24" s="42"/>
      <c r="ANV24" s="42"/>
      <c r="ANW24" s="42"/>
      <c r="ANX24" s="42"/>
      <c r="ANY24" s="42"/>
      <c r="ANZ24" s="42"/>
      <c r="AOA24" s="42"/>
      <c r="AOB24" s="42"/>
      <c r="AOC24" s="42"/>
      <c r="AOD24" s="42"/>
      <c r="AOE24" s="42"/>
      <c r="AOF24" s="42"/>
      <c r="AOG24" s="42"/>
      <c r="AOH24" s="42"/>
      <c r="AOI24" s="42"/>
      <c r="AOJ24" s="42"/>
      <c r="AOK24" s="42"/>
      <c r="AOL24" s="42"/>
      <c r="AOM24" s="42"/>
      <c r="AON24" s="42"/>
      <c r="AOO24" s="42"/>
      <c r="AOP24" s="42"/>
      <c r="AOQ24" s="42"/>
      <c r="AOR24" s="42"/>
      <c r="AOS24" s="42"/>
      <c r="AOT24" s="42"/>
      <c r="AOU24" s="42"/>
      <c r="AOV24" s="42"/>
      <c r="AOW24" s="42"/>
      <c r="AOX24" s="42"/>
      <c r="AOY24" s="42"/>
      <c r="AOZ24" s="42"/>
      <c r="APA24" s="42"/>
      <c r="APB24" s="42"/>
      <c r="APC24" s="42"/>
      <c r="APD24" s="42"/>
      <c r="APE24" s="42"/>
      <c r="APF24" s="42"/>
      <c r="APG24" s="42"/>
      <c r="APH24" s="42"/>
      <c r="API24" s="42"/>
      <c r="APJ24" s="42"/>
      <c r="APK24" s="42"/>
      <c r="APL24" s="42"/>
      <c r="APM24" s="42"/>
      <c r="APN24" s="42"/>
      <c r="APO24" s="42"/>
      <c r="APP24" s="42"/>
      <c r="APQ24" s="42"/>
      <c r="APR24" s="42"/>
      <c r="APS24" s="42"/>
      <c r="APT24" s="42"/>
      <c r="APU24" s="42"/>
      <c r="APV24" s="42"/>
      <c r="APW24" s="42"/>
      <c r="APX24" s="42"/>
      <c r="APY24" s="42"/>
      <c r="APZ24" s="42"/>
      <c r="AQA24" s="42"/>
      <c r="AQB24" s="42"/>
      <c r="AQC24" s="42"/>
      <c r="AQD24" s="42"/>
      <c r="AQE24" s="42"/>
      <c r="AQF24" s="42"/>
      <c r="AQG24" s="42"/>
      <c r="AQH24" s="42"/>
      <c r="AQI24" s="42"/>
      <c r="AQJ24" s="42"/>
      <c r="AQK24" s="42"/>
      <c r="AQL24" s="42"/>
      <c r="AQM24" s="42"/>
      <c r="AQN24" s="42"/>
      <c r="AQO24" s="42"/>
      <c r="AQP24" s="42"/>
      <c r="AQQ24" s="42"/>
      <c r="AQR24" s="42"/>
      <c r="AQS24" s="42"/>
      <c r="AQT24" s="42"/>
      <c r="AQU24" s="42"/>
      <c r="AQV24" s="42"/>
      <c r="AQW24" s="42"/>
      <c r="AQX24" s="42"/>
      <c r="AQY24" s="42"/>
      <c r="AQZ24" s="42"/>
      <c r="ARA24" s="42"/>
      <c r="ARB24" s="42"/>
      <c r="ARC24" s="42"/>
      <c r="ARD24" s="42"/>
      <c r="ARE24" s="42"/>
      <c r="ARF24" s="42"/>
      <c r="ARG24" s="42"/>
      <c r="ARH24" s="42"/>
      <c r="ARI24" s="42"/>
      <c r="ARJ24" s="42"/>
      <c r="ARK24" s="42"/>
      <c r="ARL24" s="42"/>
      <c r="ARM24" s="42"/>
      <c r="ARN24" s="42"/>
      <c r="ARO24" s="42"/>
      <c r="ARP24" s="42"/>
      <c r="ARQ24" s="42"/>
      <c r="ARR24" s="42"/>
      <c r="ARS24" s="42"/>
      <c r="ART24" s="42"/>
      <c r="ARU24" s="42"/>
      <c r="ARV24" s="42"/>
      <c r="ARW24" s="42"/>
      <c r="ARX24" s="42"/>
      <c r="ARY24" s="42"/>
      <c r="ARZ24" s="42"/>
      <c r="ASA24" s="42"/>
      <c r="ASB24" s="42"/>
      <c r="ASC24" s="42"/>
      <c r="ASD24" s="42"/>
      <c r="ASE24" s="42"/>
      <c r="ASF24" s="42"/>
      <c r="ASG24" s="42"/>
      <c r="ASH24" s="42"/>
      <c r="ASI24" s="42"/>
      <c r="ASJ24" s="42"/>
      <c r="ASK24" s="42"/>
      <c r="ASL24" s="42"/>
      <c r="ASM24" s="42"/>
      <c r="ASN24" s="42"/>
      <c r="ASO24" s="42"/>
      <c r="ASP24" s="42"/>
      <c r="ASQ24" s="42"/>
      <c r="ASR24" s="42"/>
      <c r="ASS24" s="42"/>
      <c r="AST24" s="42"/>
      <c r="ASU24" s="42"/>
      <c r="ASV24" s="42"/>
      <c r="ASW24" s="42"/>
      <c r="ASX24" s="42"/>
      <c r="ASY24" s="42"/>
      <c r="ASZ24" s="42"/>
      <c r="ATA24" s="42"/>
      <c r="ATB24" s="42"/>
      <c r="ATC24" s="42"/>
      <c r="ATD24" s="42"/>
      <c r="ATE24" s="42"/>
      <c r="ATF24" s="42"/>
      <c r="ATG24" s="42"/>
      <c r="ATH24" s="42"/>
      <c r="ATI24" s="42"/>
      <c r="ATJ24" s="42"/>
      <c r="ATK24" s="42"/>
      <c r="ATL24" s="42"/>
      <c r="ATM24" s="42"/>
      <c r="ATN24" s="42"/>
      <c r="ATO24" s="42"/>
      <c r="ATP24" s="42"/>
      <c r="ATQ24" s="42"/>
      <c r="ATR24" s="42"/>
      <c r="ATS24" s="42"/>
      <c r="ATT24" s="42"/>
      <c r="ATU24" s="42"/>
      <c r="ATV24" s="42"/>
      <c r="ATW24" s="42"/>
      <c r="ATX24" s="42"/>
      <c r="ATY24" s="42"/>
      <c r="ATZ24" s="42"/>
      <c r="AUA24" s="42"/>
      <c r="AUB24" s="42"/>
      <c r="AUC24" s="42"/>
      <c r="AUD24" s="42"/>
      <c r="AUE24" s="42"/>
      <c r="AUF24" s="42"/>
      <c r="AUG24" s="42"/>
      <c r="AUH24" s="42"/>
      <c r="AUI24" s="42"/>
      <c r="AUJ24" s="42"/>
      <c r="AUK24" s="42"/>
      <c r="AUL24" s="42"/>
      <c r="AUM24" s="42"/>
      <c r="AUN24" s="42"/>
      <c r="AUO24" s="42"/>
      <c r="AUP24" s="42"/>
      <c r="AUQ24" s="42"/>
      <c r="AUR24" s="42"/>
      <c r="AUS24" s="42"/>
      <c r="AUT24" s="42"/>
      <c r="AUU24" s="42"/>
      <c r="AUV24" s="42"/>
      <c r="AUW24" s="42"/>
      <c r="AUX24" s="42"/>
      <c r="AUY24" s="42"/>
      <c r="AUZ24" s="42"/>
      <c r="AVA24" s="42"/>
      <c r="AVB24" s="42"/>
      <c r="AVC24" s="42"/>
      <c r="AVD24" s="42"/>
      <c r="AVE24" s="42"/>
      <c r="AVF24" s="42"/>
      <c r="AVG24" s="42"/>
      <c r="AVH24" s="42"/>
      <c r="AVI24" s="42"/>
      <c r="AVJ24" s="42"/>
      <c r="AVK24" s="42"/>
      <c r="AVL24" s="42"/>
      <c r="AVM24" s="42"/>
      <c r="AVN24" s="42"/>
      <c r="AVO24" s="42"/>
      <c r="AVP24" s="42"/>
      <c r="AVQ24" s="42"/>
      <c r="AVR24" s="42"/>
      <c r="AVS24" s="42"/>
      <c r="AVT24" s="42"/>
      <c r="AVU24" s="42"/>
      <c r="AVV24" s="42"/>
      <c r="AVW24" s="42"/>
      <c r="AVX24" s="42"/>
      <c r="AVY24" s="42"/>
      <c r="AVZ24" s="42"/>
      <c r="AWA24" s="42"/>
      <c r="AWB24" s="42"/>
      <c r="AWC24" s="42"/>
      <c r="AWD24" s="42"/>
      <c r="AWE24" s="42"/>
      <c r="AWF24" s="42"/>
      <c r="AWG24" s="42"/>
      <c r="AWH24" s="42"/>
      <c r="AWI24" s="42"/>
      <c r="AWJ24" s="42"/>
      <c r="AWK24" s="42"/>
      <c r="AWL24" s="42"/>
      <c r="AWM24" s="42"/>
      <c r="AWN24" s="42"/>
      <c r="AWO24" s="42"/>
      <c r="AWP24" s="42"/>
      <c r="AWQ24" s="42"/>
      <c r="AWR24" s="42"/>
      <c r="AWS24" s="42"/>
      <c r="AWT24" s="42"/>
      <c r="AWU24" s="42"/>
      <c r="AWV24" s="42"/>
      <c r="AWW24" s="42"/>
      <c r="AWX24" s="42"/>
      <c r="AWY24" s="42"/>
      <c r="AWZ24" s="42"/>
      <c r="AXA24" s="42"/>
      <c r="AXB24" s="42"/>
      <c r="AXC24" s="42"/>
      <c r="AXD24" s="42"/>
      <c r="AXE24" s="42"/>
      <c r="AXF24" s="42"/>
      <c r="AXG24" s="42"/>
      <c r="AXH24" s="42"/>
      <c r="AXI24" s="42"/>
      <c r="AXJ24" s="42"/>
      <c r="AXK24" s="42"/>
      <c r="AXL24" s="42"/>
      <c r="AXM24" s="42"/>
      <c r="AXN24" s="42"/>
      <c r="AXO24" s="42"/>
      <c r="AXP24" s="42"/>
      <c r="AXQ24" s="42"/>
      <c r="AXR24" s="42"/>
      <c r="AXS24" s="42"/>
      <c r="AXT24" s="42"/>
      <c r="AXU24" s="42"/>
      <c r="AXV24" s="42"/>
      <c r="AXW24" s="42"/>
      <c r="AXX24" s="42"/>
      <c r="AXY24" s="42"/>
      <c r="AXZ24" s="42"/>
      <c r="AYA24" s="42"/>
      <c r="AYB24" s="42"/>
      <c r="AYC24" s="42"/>
      <c r="AYD24" s="42"/>
      <c r="AYE24" s="42"/>
      <c r="AYF24" s="42"/>
      <c r="AYG24" s="42"/>
      <c r="AYH24" s="42"/>
      <c r="AYI24" s="42"/>
      <c r="AYJ24" s="42"/>
      <c r="AYK24" s="42"/>
      <c r="AYL24" s="42"/>
      <c r="AYM24" s="42"/>
      <c r="AYN24" s="42"/>
      <c r="AYO24" s="42"/>
      <c r="AYP24" s="42"/>
      <c r="AYQ24" s="42"/>
      <c r="AYR24" s="42"/>
      <c r="AYS24" s="42"/>
      <c r="AYT24" s="42"/>
      <c r="AYU24" s="42"/>
      <c r="AYV24" s="42"/>
      <c r="AYW24" s="42"/>
      <c r="AYX24" s="42"/>
      <c r="AYY24" s="42"/>
      <c r="AYZ24" s="42"/>
      <c r="AZA24" s="42"/>
      <c r="AZB24" s="42"/>
      <c r="AZC24" s="42"/>
      <c r="AZD24" s="42"/>
      <c r="AZE24" s="42"/>
      <c r="AZF24" s="42"/>
      <c r="AZG24" s="42"/>
      <c r="AZH24" s="42"/>
      <c r="AZI24" s="42"/>
      <c r="AZJ24" s="42"/>
      <c r="AZK24" s="42"/>
      <c r="AZL24" s="42"/>
      <c r="AZM24" s="42"/>
      <c r="AZN24" s="42"/>
      <c r="AZO24" s="42"/>
      <c r="AZP24" s="42"/>
      <c r="AZQ24" s="42"/>
      <c r="AZR24" s="42"/>
      <c r="AZS24" s="42"/>
      <c r="AZT24" s="42"/>
      <c r="AZU24" s="42"/>
      <c r="AZV24" s="42"/>
      <c r="AZW24" s="42"/>
      <c r="AZX24" s="42"/>
      <c r="AZY24" s="42"/>
      <c r="AZZ24" s="42"/>
      <c r="BAA24" s="42"/>
      <c r="BAB24" s="42"/>
      <c r="BAC24" s="42"/>
      <c r="BAD24" s="42"/>
      <c r="BAE24" s="42"/>
      <c r="BAF24" s="42"/>
      <c r="BAG24" s="42"/>
      <c r="BAH24" s="42"/>
      <c r="BAI24" s="42"/>
      <c r="BAJ24" s="42"/>
      <c r="BAK24" s="42"/>
      <c r="BAL24" s="42"/>
      <c r="BAM24" s="42"/>
      <c r="BAN24" s="42"/>
      <c r="BAO24" s="42"/>
      <c r="BAP24" s="42"/>
      <c r="BAQ24" s="42"/>
      <c r="BAR24" s="42"/>
      <c r="BAS24" s="42"/>
      <c r="BAT24" s="42"/>
      <c r="BAU24" s="42"/>
      <c r="BAV24" s="42"/>
      <c r="BAW24" s="42"/>
      <c r="BAX24" s="42"/>
      <c r="BAY24" s="42"/>
      <c r="BAZ24" s="42"/>
      <c r="BBA24" s="42"/>
      <c r="BBB24" s="42"/>
      <c r="BBC24" s="42"/>
      <c r="BBD24" s="42"/>
      <c r="BBE24" s="42"/>
      <c r="BBF24" s="42"/>
      <c r="BBG24" s="42"/>
      <c r="BBH24" s="42"/>
      <c r="BBI24" s="42"/>
      <c r="BBJ24" s="42"/>
      <c r="BBK24" s="42"/>
      <c r="BBL24" s="42"/>
      <c r="BBM24" s="42"/>
      <c r="BBN24" s="42"/>
      <c r="BBO24" s="42"/>
      <c r="BBP24" s="42"/>
      <c r="BBQ24" s="42"/>
      <c r="BBR24" s="42"/>
      <c r="BBS24" s="42"/>
      <c r="BBT24" s="42"/>
      <c r="BBU24" s="42"/>
      <c r="BBV24" s="42"/>
      <c r="BBW24" s="42"/>
      <c r="BBX24" s="42"/>
      <c r="BBY24" s="42"/>
      <c r="BBZ24" s="42"/>
      <c r="BCA24" s="42"/>
      <c r="BCB24" s="42"/>
      <c r="BCC24" s="42"/>
      <c r="BCD24" s="42"/>
      <c r="BCE24" s="42"/>
      <c r="BCF24" s="42"/>
      <c r="BCG24" s="42"/>
      <c r="BCH24" s="42"/>
      <c r="BCI24" s="42"/>
      <c r="BCJ24" s="42"/>
      <c r="BCK24" s="42"/>
      <c r="BCL24" s="42"/>
      <c r="BCM24" s="42"/>
      <c r="BCN24" s="42"/>
      <c r="BCO24" s="42"/>
      <c r="BCP24" s="42"/>
      <c r="BCQ24" s="42"/>
      <c r="BCR24" s="42"/>
      <c r="BCS24" s="42"/>
      <c r="BCT24" s="42"/>
      <c r="BCU24" s="42"/>
    </row>
    <row r="25" spans="1:1451" s="43" customFormat="1" ht="50" customHeight="1" thickBot="1">
      <c r="A25" s="61" t="s">
        <v>130</v>
      </c>
      <c r="B25" s="53" t="s">
        <v>52</v>
      </c>
      <c r="C25" s="17" t="s">
        <v>136</v>
      </c>
      <c r="D25" s="21">
        <v>60000</v>
      </c>
      <c r="E25" s="54">
        <f t="shared" si="1"/>
        <v>1</v>
      </c>
      <c r="F25" s="55">
        <f t="shared" si="2"/>
        <v>60000</v>
      </c>
      <c r="G25" s="50">
        <f>IF(E25=0,0,INDEX(Programas!$A$3:$Q$5,MATCH(Presupuestos!A25,Programas!$A$3:$A$5,0),2)*F25)</f>
        <v>300</v>
      </c>
      <c r="H25" s="50">
        <f>IF(E25=0,0,INDEX(Programas!$A$3:$Q$5,MATCH(Presupuestos!A25,Programas!$A$3:$A$5,0),3)*F25)</f>
        <v>23340</v>
      </c>
      <c r="I25" s="50">
        <f>IF(E25=0,0,INDEX(Programas!$A$3:$Q$5,MATCH(Presupuestos!A25,Programas!$A$3:$A$5,0),4)*F25)</f>
        <v>180</v>
      </c>
      <c r="J25" s="50">
        <f>IF(E25=0,0,INDEX(Programas!$A$3:$Q$5,MATCH(Presupuestos!A25,Programas!$A$3:$A$5,0),5)*F25)</f>
        <v>0</v>
      </c>
      <c r="K25" s="50">
        <f>IF(E25=0,0,INDEX(Programas!$A$3:$Q$5,MATCH(Presupuestos!A25,Programas!$A$3:$A$5,0),6)*F25)</f>
        <v>36180</v>
      </c>
      <c r="L25" s="52">
        <f t="shared" si="3"/>
        <v>399</v>
      </c>
      <c r="M25" s="69">
        <f>IF(E25=0,0,INDEX(Programas!$A$3:$Q$5,MATCH(Presupuestos!A25,Programas!$A$3:$A$5,0),13)*F25)</f>
        <v>300</v>
      </c>
      <c r="N25" s="70">
        <f>IF(E25=0,0,INDEX(Programas!$A$3:$Q$5,MATCH(Presupuestos!A25,Programas!$A$3:$A$5,0),14)*F25)</f>
        <v>99.000000000000014</v>
      </c>
      <c r="O25" s="71">
        <f>IF(E25=0,0,INDEX(Programas!$A$3:$Q$5,MATCH(Presupuestos!A25,Programas!$A$3:$A$5,0),15)*F25)</f>
        <v>0</v>
      </c>
      <c r="P25" s="72">
        <f>IF(E25=0,0,INDEX(Programas!$A$3:$Q$5,MATCH(Presupuestos!A25,Programas!$A$3:$A$5,0),16)*F25)</f>
        <v>0</v>
      </c>
      <c r="Q25" s="106" t="str">
        <f>IFERROR(INDEX(Programas!$A$3:$T$5,MATCH(Presupuestos!A25,Programas!$A$3:$A$5,0),18),"9 Otros bienes públicos")</f>
        <v xml:space="preserve">1 Derecho a la supervivencia </v>
      </c>
      <c r="R25" s="107" t="str">
        <f>IFERROR(INDEX(Programas!$A$3:$T$5,MATCH(Presupuestos!A25,Programas!$A$3:$A$5,0),19),"9 Otros bienes públicos")</f>
        <v>14 Asistencia social</v>
      </c>
      <c r="S25" s="108" t="str">
        <f>IFERROR(INDEX(Programas!$A$3:$T$5,MATCH(Presupuestos!A25,Programas!$A$3:$A$5,0),20),"9 Otros bienes públicos")</f>
        <v>1 Fin de la Pobreza</v>
      </c>
      <c r="T25" s="109" t="str">
        <f>IFERROR(INDEX(Programas!$A$3:$U$5,MATCH(Presupuestos!A25,Programas!$A$3:$A$5,0),21),"9 Otros bienes públicos")</f>
        <v>Acceso a servicios</v>
      </c>
      <c r="U25" s="5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2"/>
      <c r="KI25" s="42"/>
      <c r="KJ25" s="42"/>
      <c r="KK25" s="42"/>
      <c r="KL25" s="42"/>
      <c r="KM25" s="42"/>
      <c r="KN25" s="42"/>
      <c r="KO25" s="42"/>
      <c r="KP25" s="42"/>
      <c r="KQ25" s="42"/>
      <c r="KR25" s="42"/>
      <c r="KS25" s="42"/>
      <c r="KT25" s="42"/>
      <c r="KU25" s="42"/>
      <c r="KV25" s="42"/>
      <c r="KW25" s="42"/>
      <c r="KX25" s="42"/>
      <c r="KY25" s="42"/>
      <c r="KZ25" s="42"/>
      <c r="LA25" s="42"/>
      <c r="LB25" s="42"/>
      <c r="LC25" s="42"/>
      <c r="LD25" s="42"/>
      <c r="LE25" s="42"/>
      <c r="LF25" s="42"/>
      <c r="LG25" s="42"/>
      <c r="LH25" s="42"/>
      <c r="LI25" s="42"/>
      <c r="LJ25" s="42"/>
      <c r="LK25" s="42"/>
      <c r="LL25" s="42"/>
      <c r="LM25" s="42"/>
      <c r="LN25" s="42"/>
      <c r="LO25" s="42"/>
      <c r="LP25" s="42"/>
      <c r="LQ25" s="42"/>
      <c r="LR25" s="42"/>
      <c r="LS25" s="42"/>
      <c r="LT25" s="42"/>
      <c r="LU25" s="42"/>
      <c r="LV25" s="42"/>
      <c r="LW25" s="42"/>
      <c r="LX25" s="42"/>
      <c r="LY25" s="42"/>
      <c r="LZ25" s="42"/>
      <c r="MA25" s="42"/>
      <c r="MB25" s="42"/>
      <c r="MC25" s="42"/>
      <c r="MD25" s="42"/>
      <c r="ME25" s="42"/>
      <c r="MF25" s="42"/>
      <c r="MG25" s="42"/>
      <c r="MH25" s="42"/>
      <c r="MI25" s="42"/>
      <c r="MJ25" s="42"/>
      <c r="MK25" s="42"/>
      <c r="ML25" s="42"/>
      <c r="MM25" s="42"/>
      <c r="MN25" s="42"/>
      <c r="MO25" s="42"/>
      <c r="MP25" s="42"/>
      <c r="MQ25" s="42"/>
      <c r="MR25" s="42"/>
      <c r="MS25" s="42"/>
      <c r="MT25" s="42"/>
      <c r="MU25" s="42"/>
      <c r="MV25" s="42"/>
      <c r="MW25" s="42"/>
      <c r="MX25" s="42"/>
      <c r="MY25" s="42"/>
      <c r="MZ25" s="42"/>
      <c r="NA25" s="42"/>
      <c r="NB25" s="42"/>
      <c r="NC25" s="42"/>
      <c r="ND25" s="42"/>
      <c r="NE25" s="42"/>
      <c r="NF25" s="42"/>
      <c r="NG25" s="42"/>
      <c r="NH25" s="42"/>
      <c r="NI25" s="42"/>
      <c r="NJ25" s="42"/>
      <c r="NK25" s="42"/>
      <c r="NL25" s="42"/>
      <c r="NM25" s="42"/>
      <c r="NN25" s="42"/>
      <c r="NO25" s="42"/>
      <c r="NP25" s="42"/>
      <c r="NQ25" s="42"/>
      <c r="NR25" s="42"/>
      <c r="NS25" s="42"/>
      <c r="NT25" s="42"/>
      <c r="NU25" s="42"/>
      <c r="NV25" s="42"/>
      <c r="NW25" s="42"/>
      <c r="NX25" s="42"/>
      <c r="NY25" s="42"/>
      <c r="NZ25" s="42"/>
      <c r="OA25" s="42"/>
      <c r="OB25" s="42"/>
      <c r="OC25" s="42"/>
      <c r="OD25" s="42"/>
      <c r="OE25" s="42"/>
      <c r="OF25" s="42"/>
      <c r="OG25" s="42"/>
      <c r="OH25" s="42"/>
      <c r="OI25" s="42"/>
      <c r="OJ25" s="42"/>
      <c r="OK25" s="42"/>
      <c r="OL25" s="42"/>
      <c r="OM25" s="42"/>
      <c r="ON25" s="42"/>
      <c r="OO25" s="42"/>
      <c r="OP25" s="42"/>
      <c r="OQ25" s="42"/>
      <c r="OR25" s="42"/>
      <c r="OS25" s="42"/>
      <c r="OT25" s="42"/>
      <c r="OU25" s="42"/>
      <c r="OV25" s="42"/>
      <c r="OW25" s="42"/>
      <c r="OX25" s="42"/>
      <c r="OY25" s="42"/>
      <c r="OZ25" s="42"/>
      <c r="PA25" s="42"/>
      <c r="PB25" s="42"/>
      <c r="PC25" s="42"/>
      <c r="PD25" s="42"/>
      <c r="PE25" s="42"/>
      <c r="PF25" s="42"/>
      <c r="PG25" s="42"/>
      <c r="PH25" s="42"/>
      <c r="PI25" s="42"/>
      <c r="PJ25" s="42"/>
      <c r="PK25" s="42"/>
      <c r="PL25" s="42"/>
      <c r="PM25" s="42"/>
      <c r="PN25" s="42"/>
      <c r="PO25" s="42"/>
      <c r="PP25" s="42"/>
      <c r="PQ25" s="42"/>
      <c r="PR25" s="42"/>
      <c r="PS25" s="42"/>
      <c r="PT25" s="42"/>
      <c r="PU25" s="42"/>
      <c r="PV25" s="42"/>
      <c r="PW25" s="42"/>
      <c r="PX25" s="42"/>
      <c r="PY25" s="42"/>
      <c r="PZ25" s="42"/>
      <c r="QA25" s="42"/>
      <c r="QB25" s="42"/>
      <c r="QC25" s="42"/>
      <c r="QD25" s="42"/>
      <c r="QE25" s="42"/>
      <c r="QF25" s="42"/>
      <c r="QG25" s="42"/>
      <c r="QH25" s="42"/>
      <c r="QI25" s="42"/>
      <c r="QJ25" s="42"/>
      <c r="QK25" s="42"/>
      <c r="QL25" s="42"/>
      <c r="QM25" s="42"/>
      <c r="QN25" s="42"/>
      <c r="QO25" s="42"/>
      <c r="QP25" s="42"/>
      <c r="QQ25" s="42"/>
      <c r="QR25" s="42"/>
      <c r="QS25" s="42"/>
      <c r="QT25" s="42"/>
      <c r="QU25" s="42"/>
      <c r="QV25" s="42"/>
      <c r="QW25" s="42"/>
      <c r="QX25" s="42"/>
      <c r="QY25" s="42"/>
      <c r="QZ25" s="42"/>
      <c r="RA25" s="42"/>
      <c r="RB25" s="42"/>
      <c r="RC25" s="42"/>
      <c r="RD25" s="42"/>
      <c r="RE25" s="42"/>
      <c r="RF25" s="42"/>
      <c r="RG25" s="42"/>
      <c r="RH25" s="42"/>
      <c r="RI25" s="42"/>
      <c r="RJ25" s="42"/>
      <c r="RK25" s="42"/>
      <c r="RL25" s="42"/>
      <c r="RM25" s="42"/>
      <c r="RN25" s="42"/>
      <c r="RO25" s="42"/>
      <c r="RP25" s="42"/>
      <c r="RQ25" s="42"/>
      <c r="RR25" s="42"/>
      <c r="RS25" s="42"/>
      <c r="RT25" s="42"/>
      <c r="RU25" s="42"/>
      <c r="RV25" s="42"/>
      <c r="RW25" s="42"/>
      <c r="RX25" s="42"/>
      <c r="RY25" s="42"/>
      <c r="RZ25" s="42"/>
      <c r="SA25" s="42"/>
      <c r="SB25" s="42"/>
      <c r="SC25" s="42"/>
      <c r="SD25" s="42"/>
      <c r="SE25" s="42"/>
      <c r="SF25" s="42"/>
      <c r="SG25" s="42"/>
      <c r="SH25" s="42"/>
      <c r="SI25" s="42"/>
      <c r="SJ25" s="42"/>
      <c r="SK25" s="42"/>
      <c r="SL25" s="42"/>
      <c r="SM25" s="42"/>
      <c r="SN25" s="42"/>
      <c r="SO25" s="42"/>
      <c r="SP25" s="42"/>
      <c r="SQ25" s="42"/>
      <c r="SR25" s="42"/>
      <c r="SS25" s="42"/>
      <c r="ST25" s="42"/>
      <c r="SU25" s="42"/>
      <c r="SV25" s="42"/>
      <c r="SW25" s="42"/>
      <c r="SX25" s="42"/>
      <c r="SY25" s="42"/>
      <c r="SZ25" s="42"/>
      <c r="TA25" s="42"/>
      <c r="TB25" s="42"/>
      <c r="TC25" s="42"/>
      <c r="TD25" s="42"/>
      <c r="TE25" s="42"/>
      <c r="TF25" s="42"/>
      <c r="TG25" s="42"/>
      <c r="TH25" s="42"/>
      <c r="TI25" s="42"/>
      <c r="TJ25" s="42"/>
      <c r="TK25" s="42"/>
      <c r="TL25" s="42"/>
      <c r="TM25" s="42"/>
      <c r="TN25" s="42"/>
      <c r="TO25" s="42"/>
      <c r="TP25" s="42"/>
      <c r="TQ25" s="42"/>
      <c r="TR25" s="42"/>
      <c r="TS25" s="42"/>
      <c r="TT25" s="42"/>
      <c r="TU25" s="42"/>
      <c r="TV25" s="42"/>
      <c r="TW25" s="42"/>
      <c r="TX25" s="42"/>
      <c r="TY25" s="42"/>
      <c r="TZ25" s="42"/>
      <c r="UA25" s="42"/>
      <c r="UB25" s="42"/>
      <c r="UC25" s="42"/>
      <c r="UD25" s="42"/>
      <c r="UE25" s="42"/>
      <c r="UF25" s="42"/>
      <c r="UG25" s="42"/>
      <c r="UH25" s="42"/>
      <c r="UI25" s="42"/>
      <c r="UJ25" s="42"/>
      <c r="UK25" s="42"/>
      <c r="UL25" s="42"/>
      <c r="UM25" s="42"/>
      <c r="UN25" s="42"/>
      <c r="UO25" s="42"/>
      <c r="UP25" s="42"/>
      <c r="UQ25" s="42"/>
      <c r="UR25" s="42"/>
      <c r="US25" s="42"/>
      <c r="UT25" s="42"/>
      <c r="UU25" s="42"/>
      <c r="UV25" s="42"/>
      <c r="UW25" s="42"/>
      <c r="UX25" s="42"/>
      <c r="UY25" s="42"/>
      <c r="UZ25" s="42"/>
      <c r="VA25" s="42"/>
      <c r="VB25" s="42"/>
      <c r="VC25" s="42"/>
      <c r="VD25" s="42"/>
      <c r="VE25" s="42"/>
      <c r="VF25" s="42"/>
      <c r="VG25" s="42"/>
      <c r="VH25" s="42"/>
      <c r="VI25" s="42"/>
      <c r="VJ25" s="42"/>
      <c r="VK25" s="42"/>
      <c r="VL25" s="42"/>
      <c r="VM25" s="42"/>
      <c r="VN25" s="42"/>
      <c r="VO25" s="42"/>
      <c r="VP25" s="42"/>
      <c r="VQ25" s="42"/>
      <c r="VR25" s="42"/>
      <c r="VS25" s="42"/>
      <c r="VT25" s="42"/>
      <c r="VU25" s="42"/>
      <c r="VV25" s="42"/>
      <c r="VW25" s="42"/>
      <c r="VX25" s="42"/>
      <c r="VY25" s="42"/>
      <c r="VZ25" s="42"/>
      <c r="WA25" s="42"/>
      <c r="WB25" s="42"/>
      <c r="WC25" s="42"/>
      <c r="WD25" s="42"/>
      <c r="WE25" s="42"/>
      <c r="WF25" s="42"/>
      <c r="WG25" s="42"/>
      <c r="WH25" s="42"/>
      <c r="WI25" s="42"/>
      <c r="WJ25" s="42"/>
      <c r="WK25" s="42"/>
      <c r="WL25" s="42"/>
      <c r="WM25" s="42"/>
      <c r="WN25" s="42"/>
      <c r="WO25" s="42"/>
      <c r="WP25" s="42"/>
      <c r="WQ25" s="42"/>
      <c r="WR25" s="42"/>
      <c r="WS25" s="42"/>
      <c r="WT25" s="42"/>
      <c r="WU25" s="42"/>
      <c r="WV25" s="42"/>
      <c r="WW25" s="42"/>
      <c r="WX25" s="42"/>
      <c r="WY25" s="42"/>
      <c r="WZ25" s="42"/>
      <c r="XA25" s="42"/>
      <c r="XB25" s="42"/>
      <c r="XC25" s="42"/>
      <c r="XD25" s="42"/>
      <c r="XE25" s="42"/>
      <c r="XF25" s="42"/>
      <c r="XG25" s="42"/>
      <c r="XH25" s="42"/>
      <c r="XI25" s="42"/>
      <c r="XJ25" s="42"/>
      <c r="XK25" s="42"/>
      <c r="XL25" s="42"/>
      <c r="XM25" s="42"/>
      <c r="XN25" s="42"/>
      <c r="XO25" s="42"/>
      <c r="XP25" s="42"/>
      <c r="XQ25" s="42"/>
      <c r="XR25" s="42"/>
      <c r="XS25" s="42"/>
      <c r="XT25" s="42"/>
      <c r="XU25" s="42"/>
      <c r="XV25" s="42"/>
      <c r="XW25" s="42"/>
      <c r="XX25" s="42"/>
      <c r="XY25" s="42"/>
      <c r="XZ25" s="42"/>
      <c r="YA25" s="42"/>
      <c r="YB25" s="42"/>
      <c r="YC25" s="42"/>
      <c r="YD25" s="42"/>
      <c r="YE25" s="42"/>
      <c r="YF25" s="42"/>
      <c r="YG25" s="42"/>
      <c r="YH25" s="42"/>
      <c r="YI25" s="42"/>
      <c r="YJ25" s="42"/>
      <c r="YK25" s="42"/>
      <c r="YL25" s="42"/>
      <c r="YM25" s="42"/>
      <c r="YN25" s="42"/>
      <c r="YO25" s="42"/>
      <c r="YP25" s="42"/>
      <c r="YQ25" s="42"/>
      <c r="YR25" s="42"/>
      <c r="YS25" s="42"/>
      <c r="YT25" s="42"/>
      <c r="YU25" s="42"/>
      <c r="YV25" s="42"/>
      <c r="YW25" s="42"/>
      <c r="YX25" s="42"/>
      <c r="YY25" s="42"/>
      <c r="YZ25" s="42"/>
      <c r="ZA25" s="42"/>
      <c r="ZB25" s="42"/>
      <c r="ZC25" s="42"/>
      <c r="ZD25" s="42"/>
      <c r="ZE25" s="42"/>
      <c r="ZF25" s="42"/>
      <c r="ZG25" s="42"/>
      <c r="ZH25" s="42"/>
      <c r="ZI25" s="42"/>
      <c r="ZJ25" s="42"/>
      <c r="ZK25" s="42"/>
      <c r="ZL25" s="42"/>
      <c r="ZM25" s="42"/>
      <c r="ZN25" s="42"/>
      <c r="ZO25" s="42"/>
      <c r="ZP25" s="42"/>
      <c r="ZQ25" s="42"/>
      <c r="ZR25" s="42"/>
      <c r="ZS25" s="42"/>
      <c r="ZT25" s="42"/>
      <c r="ZU25" s="42"/>
      <c r="ZV25" s="42"/>
      <c r="ZW25" s="42"/>
      <c r="ZX25" s="42"/>
      <c r="ZY25" s="42"/>
      <c r="ZZ25" s="42"/>
      <c r="AAA25" s="42"/>
      <c r="AAB25" s="42"/>
      <c r="AAC25" s="42"/>
      <c r="AAD25" s="42"/>
      <c r="AAE25" s="42"/>
      <c r="AAF25" s="42"/>
      <c r="AAG25" s="42"/>
      <c r="AAH25" s="42"/>
      <c r="AAI25" s="42"/>
      <c r="AAJ25" s="42"/>
      <c r="AAK25" s="42"/>
      <c r="AAL25" s="42"/>
      <c r="AAM25" s="42"/>
      <c r="AAN25" s="42"/>
      <c r="AAO25" s="42"/>
      <c r="AAP25" s="42"/>
      <c r="AAQ25" s="42"/>
      <c r="AAR25" s="42"/>
      <c r="AAS25" s="42"/>
      <c r="AAT25" s="42"/>
      <c r="AAU25" s="42"/>
      <c r="AAV25" s="42"/>
      <c r="AAW25" s="42"/>
      <c r="AAX25" s="42"/>
      <c r="AAY25" s="42"/>
      <c r="AAZ25" s="42"/>
      <c r="ABA25" s="42"/>
      <c r="ABB25" s="42"/>
      <c r="ABC25" s="42"/>
      <c r="ABD25" s="42"/>
      <c r="ABE25" s="42"/>
      <c r="ABF25" s="42"/>
      <c r="ABG25" s="42"/>
      <c r="ABH25" s="42"/>
      <c r="ABI25" s="42"/>
      <c r="ABJ25" s="42"/>
      <c r="ABK25" s="42"/>
      <c r="ABL25" s="42"/>
      <c r="ABM25" s="42"/>
      <c r="ABN25" s="42"/>
      <c r="ABO25" s="42"/>
      <c r="ABP25" s="42"/>
      <c r="ABQ25" s="42"/>
      <c r="ABR25" s="42"/>
      <c r="ABS25" s="42"/>
      <c r="ABT25" s="42"/>
      <c r="ABU25" s="42"/>
      <c r="ABV25" s="42"/>
      <c r="ABW25" s="42"/>
      <c r="ABX25" s="42"/>
      <c r="ABY25" s="42"/>
      <c r="ABZ25" s="42"/>
      <c r="ACA25" s="42"/>
      <c r="ACB25" s="42"/>
      <c r="ACC25" s="42"/>
      <c r="ACD25" s="42"/>
      <c r="ACE25" s="42"/>
      <c r="ACF25" s="42"/>
      <c r="ACG25" s="42"/>
      <c r="ACH25" s="42"/>
      <c r="ACI25" s="42"/>
      <c r="ACJ25" s="42"/>
      <c r="ACK25" s="42"/>
      <c r="ACL25" s="42"/>
      <c r="ACM25" s="42"/>
      <c r="ACN25" s="42"/>
      <c r="ACO25" s="42"/>
      <c r="ACP25" s="42"/>
      <c r="ACQ25" s="42"/>
      <c r="ACR25" s="42"/>
      <c r="ACS25" s="42"/>
      <c r="ACT25" s="42"/>
      <c r="ACU25" s="42"/>
      <c r="ACV25" s="42"/>
      <c r="ACW25" s="42"/>
      <c r="ACX25" s="42"/>
      <c r="ACY25" s="42"/>
      <c r="ACZ25" s="42"/>
      <c r="ADA25" s="42"/>
      <c r="ADB25" s="42"/>
      <c r="ADC25" s="42"/>
      <c r="ADD25" s="42"/>
      <c r="ADE25" s="42"/>
      <c r="ADF25" s="42"/>
      <c r="ADG25" s="42"/>
      <c r="ADH25" s="42"/>
      <c r="ADI25" s="42"/>
      <c r="ADJ25" s="42"/>
      <c r="ADK25" s="42"/>
      <c r="ADL25" s="42"/>
      <c r="ADM25" s="42"/>
      <c r="ADN25" s="42"/>
      <c r="ADO25" s="42"/>
      <c r="ADP25" s="42"/>
      <c r="ADQ25" s="42"/>
      <c r="ADR25" s="42"/>
      <c r="ADS25" s="42"/>
      <c r="ADT25" s="42"/>
      <c r="ADU25" s="42"/>
      <c r="ADV25" s="42"/>
      <c r="ADW25" s="42"/>
      <c r="ADX25" s="42"/>
      <c r="ADY25" s="42"/>
      <c r="ADZ25" s="42"/>
      <c r="AEA25" s="42"/>
      <c r="AEB25" s="42"/>
      <c r="AEC25" s="42"/>
      <c r="AED25" s="42"/>
      <c r="AEE25" s="42"/>
      <c r="AEF25" s="42"/>
      <c r="AEG25" s="42"/>
      <c r="AEH25" s="42"/>
      <c r="AEI25" s="42"/>
      <c r="AEJ25" s="42"/>
      <c r="AEK25" s="42"/>
      <c r="AEL25" s="42"/>
      <c r="AEM25" s="42"/>
      <c r="AEN25" s="42"/>
      <c r="AEO25" s="42"/>
      <c r="AEP25" s="42"/>
      <c r="AEQ25" s="42"/>
      <c r="AER25" s="42"/>
      <c r="AES25" s="42"/>
      <c r="AET25" s="42"/>
      <c r="AEU25" s="42"/>
      <c r="AEV25" s="42"/>
      <c r="AEW25" s="42"/>
      <c r="AEX25" s="42"/>
      <c r="AEY25" s="42"/>
      <c r="AEZ25" s="42"/>
      <c r="AFA25" s="42"/>
      <c r="AFB25" s="42"/>
      <c r="AFC25" s="42"/>
      <c r="AFD25" s="42"/>
      <c r="AFE25" s="42"/>
      <c r="AFF25" s="42"/>
      <c r="AFG25" s="42"/>
      <c r="AFH25" s="42"/>
      <c r="AFI25" s="42"/>
      <c r="AFJ25" s="42"/>
      <c r="AFK25" s="42"/>
      <c r="AFL25" s="42"/>
      <c r="AFM25" s="42"/>
      <c r="AFN25" s="42"/>
      <c r="AFO25" s="42"/>
      <c r="AFP25" s="42"/>
      <c r="AFQ25" s="42"/>
      <c r="AFR25" s="42"/>
      <c r="AFS25" s="42"/>
      <c r="AFT25" s="42"/>
      <c r="AFU25" s="42"/>
      <c r="AFV25" s="42"/>
      <c r="AFW25" s="42"/>
      <c r="AFX25" s="42"/>
      <c r="AFY25" s="42"/>
      <c r="AFZ25" s="42"/>
      <c r="AGA25" s="42"/>
      <c r="AGB25" s="42"/>
      <c r="AGC25" s="42"/>
      <c r="AGD25" s="42"/>
      <c r="AGE25" s="42"/>
      <c r="AGF25" s="42"/>
      <c r="AGG25" s="42"/>
      <c r="AGH25" s="42"/>
      <c r="AGI25" s="42"/>
      <c r="AGJ25" s="42"/>
      <c r="AGK25" s="42"/>
      <c r="AGL25" s="42"/>
      <c r="AGM25" s="42"/>
      <c r="AGN25" s="42"/>
      <c r="AGO25" s="42"/>
      <c r="AGP25" s="42"/>
      <c r="AGQ25" s="42"/>
      <c r="AGR25" s="42"/>
      <c r="AGS25" s="42"/>
      <c r="AGT25" s="42"/>
      <c r="AGU25" s="42"/>
      <c r="AGV25" s="42"/>
      <c r="AGW25" s="42"/>
      <c r="AGX25" s="42"/>
      <c r="AGY25" s="42"/>
      <c r="AGZ25" s="42"/>
      <c r="AHA25" s="42"/>
      <c r="AHB25" s="42"/>
      <c r="AHC25" s="42"/>
      <c r="AHD25" s="42"/>
      <c r="AHE25" s="42"/>
      <c r="AHF25" s="42"/>
      <c r="AHG25" s="42"/>
      <c r="AHH25" s="42"/>
      <c r="AHI25" s="42"/>
      <c r="AHJ25" s="42"/>
      <c r="AHK25" s="42"/>
      <c r="AHL25" s="42"/>
      <c r="AHM25" s="42"/>
      <c r="AHN25" s="42"/>
      <c r="AHO25" s="42"/>
      <c r="AHP25" s="42"/>
      <c r="AHQ25" s="42"/>
      <c r="AHR25" s="42"/>
      <c r="AHS25" s="42"/>
      <c r="AHT25" s="42"/>
      <c r="AHU25" s="42"/>
      <c r="AHV25" s="42"/>
      <c r="AHW25" s="42"/>
      <c r="AHX25" s="42"/>
      <c r="AHY25" s="42"/>
      <c r="AHZ25" s="42"/>
      <c r="AIA25" s="42"/>
      <c r="AIB25" s="42"/>
      <c r="AIC25" s="42"/>
      <c r="AID25" s="42"/>
      <c r="AIE25" s="42"/>
      <c r="AIF25" s="42"/>
      <c r="AIG25" s="42"/>
      <c r="AIH25" s="42"/>
      <c r="AII25" s="42"/>
      <c r="AIJ25" s="42"/>
      <c r="AIK25" s="42"/>
      <c r="AIL25" s="42"/>
      <c r="AIM25" s="42"/>
      <c r="AIN25" s="42"/>
      <c r="AIO25" s="42"/>
      <c r="AIP25" s="42"/>
      <c r="AIQ25" s="42"/>
      <c r="AIR25" s="42"/>
      <c r="AIS25" s="42"/>
      <c r="AIT25" s="42"/>
      <c r="AIU25" s="42"/>
      <c r="AIV25" s="42"/>
      <c r="AIW25" s="42"/>
      <c r="AIX25" s="42"/>
      <c r="AIY25" s="42"/>
      <c r="AIZ25" s="42"/>
      <c r="AJA25" s="42"/>
      <c r="AJB25" s="42"/>
      <c r="AJC25" s="42"/>
      <c r="AJD25" s="42"/>
      <c r="AJE25" s="42"/>
      <c r="AJF25" s="42"/>
      <c r="AJG25" s="42"/>
      <c r="AJH25" s="42"/>
      <c r="AJI25" s="42"/>
      <c r="AJJ25" s="42"/>
      <c r="AJK25" s="42"/>
      <c r="AJL25" s="42"/>
      <c r="AJM25" s="42"/>
      <c r="AJN25" s="42"/>
      <c r="AJO25" s="42"/>
      <c r="AJP25" s="42"/>
      <c r="AJQ25" s="42"/>
      <c r="AJR25" s="42"/>
      <c r="AJS25" s="42"/>
      <c r="AJT25" s="42"/>
      <c r="AJU25" s="42"/>
      <c r="AJV25" s="42"/>
      <c r="AJW25" s="42"/>
      <c r="AJX25" s="42"/>
      <c r="AJY25" s="42"/>
      <c r="AJZ25" s="42"/>
      <c r="AKA25" s="42"/>
      <c r="AKB25" s="42"/>
      <c r="AKC25" s="42"/>
      <c r="AKD25" s="42"/>
      <c r="AKE25" s="42"/>
      <c r="AKF25" s="42"/>
      <c r="AKG25" s="42"/>
      <c r="AKH25" s="42"/>
      <c r="AKI25" s="42"/>
      <c r="AKJ25" s="42"/>
      <c r="AKK25" s="42"/>
      <c r="AKL25" s="42"/>
      <c r="AKM25" s="42"/>
      <c r="AKN25" s="42"/>
      <c r="AKO25" s="42"/>
      <c r="AKP25" s="42"/>
      <c r="AKQ25" s="42"/>
      <c r="AKR25" s="42"/>
      <c r="AKS25" s="42"/>
      <c r="AKT25" s="42"/>
      <c r="AKU25" s="42"/>
      <c r="AKV25" s="42"/>
      <c r="AKW25" s="42"/>
      <c r="AKX25" s="42"/>
      <c r="AKY25" s="42"/>
      <c r="AKZ25" s="42"/>
      <c r="ALA25" s="42"/>
      <c r="ALB25" s="42"/>
      <c r="ALC25" s="42"/>
      <c r="ALD25" s="42"/>
      <c r="ALE25" s="42"/>
      <c r="ALF25" s="42"/>
      <c r="ALG25" s="42"/>
      <c r="ALH25" s="42"/>
      <c r="ALI25" s="42"/>
      <c r="ALJ25" s="42"/>
      <c r="ALK25" s="42"/>
      <c r="ALL25" s="42"/>
      <c r="ALM25" s="42"/>
      <c r="ALN25" s="42"/>
      <c r="ALO25" s="42"/>
      <c r="ALP25" s="42"/>
      <c r="ALQ25" s="42"/>
      <c r="ALR25" s="42"/>
      <c r="ALS25" s="42"/>
      <c r="ALT25" s="42"/>
      <c r="ALU25" s="42"/>
      <c r="ALV25" s="42"/>
      <c r="ALW25" s="42"/>
      <c r="ALX25" s="42"/>
      <c r="ALY25" s="42"/>
      <c r="ALZ25" s="42"/>
      <c r="AMA25" s="42"/>
      <c r="AMB25" s="42"/>
      <c r="AMC25" s="42"/>
      <c r="AMD25" s="42"/>
      <c r="AME25" s="42"/>
      <c r="AMF25" s="42"/>
      <c r="AMG25" s="42"/>
      <c r="AMH25" s="42"/>
      <c r="AMI25" s="42"/>
      <c r="AMJ25" s="42"/>
      <c r="AMK25" s="42"/>
      <c r="AML25" s="42"/>
      <c r="AMM25" s="42"/>
      <c r="AMN25" s="42"/>
      <c r="AMO25" s="42"/>
      <c r="AMP25" s="42"/>
      <c r="AMQ25" s="42"/>
      <c r="AMR25" s="42"/>
      <c r="AMS25" s="42"/>
      <c r="AMT25" s="42"/>
      <c r="AMU25" s="42"/>
      <c r="AMV25" s="42"/>
      <c r="AMW25" s="42"/>
      <c r="AMX25" s="42"/>
      <c r="AMY25" s="42"/>
      <c r="AMZ25" s="42"/>
      <c r="ANA25" s="42"/>
      <c r="ANB25" s="42"/>
      <c r="ANC25" s="42"/>
      <c r="AND25" s="42"/>
      <c r="ANE25" s="42"/>
      <c r="ANF25" s="42"/>
      <c r="ANG25" s="42"/>
      <c r="ANH25" s="42"/>
      <c r="ANI25" s="42"/>
      <c r="ANJ25" s="42"/>
      <c r="ANK25" s="42"/>
      <c r="ANL25" s="42"/>
      <c r="ANM25" s="42"/>
      <c r="ANN25" s="42"/>
      <c r="ANO25" s="42"/>
      <c r="ANP25" s="42"/>
      <c r="ANQ25" s="42"/>
      <c r="ANR25" s="42"/>
      <c r="ANS25" s="42"/>
      <c r="ANT25" s="42"/>
      <c r="ANU25" s="42"/>
      <c r="ANV25" s="42"/>
      <c r="ANW25" s="42"/>
      <c r="ANX25" s="42"/>
      <c r="ANY25" s="42"/>
      <c r="ANZ25" s="42"/>
      <c r="AOA25" s="42"/>
      <c r="AOB25" s="42"/>
      <c r="AOC25" s="42"/>
      <c r="AOD25" s="42"/>
      <c r="AOE25" s="42"/>
      <c r="AOF25" s="42"/>
      <c r="AOG25" s="42"/>
      <c r="AOH25" s="42"/>
      <c r="AOI25" s="42"/>
      <c r="AOJ25" s="42"/>
      <c r="AOK25" s="42"/>
      <c r="AOL25" s="42"/>
      <c r="AOM25" s="42"/>
      <c r="AON25" s="42"/>
      <c r="AOO25" s="42"/>
      <c r="AOP25" s="42"/>
      <c r="AOQ25" s="42"/>
      <c r="AOR25" s="42"/>
      <c r="AOS25" s="42"/>
      <c r="AOT25" s="42"/>
      <c r="AOU25" s="42"/>
      <c r="AOV25" s="42"/>
      <c r="AOW25" s="42"/>
      <c r="AOX25" s="42"/>
      <c r="AOY25" s="42"/>
      <c r="AOZ25" s="42"/>
      <c r="APA25" s="42"/>
      <c r="APB25" s="42"/>
      <c r="APC25" s="42"/>
      <c r="APD25" s="42"/>
      <c r="APE25" s="42"/>
      <c r="APF25" s="42"/>
      <c r="APG25" s="42"/>
      <c r="APH25" s="42"/>
      <c r="API25" s="42"/>
      <c r="APJ25" s="42"/>
      <c r="APK25" s="42"/>
      <c r="APL25" s="42"/>
      <c r="APM25" s="42"/>
      <c r="APN25" s="42"/>
      <c r="APO25" s="42"/>
      <c r="APP25" s="42"/>
      <c r="APQ25" s="42"/>
      <c r="APR25" s="42"/>
      <c r="APS25" s="42"/>
      <c r="APT25" s="42"/>
      <c r="APU25" s="42"/>
      <c r="APV25" s="42"/>
      <c r="APW25" s="42"/>
      <c r="APX25" s="42"/>
      <c r="APY25" s="42"/>
      <c r="APZ25" s="42"/>
      <c r="AQA25" s="42"/>
      <c r="AQB25" s="42"/>
      <c r="AQC25" s="42"/>
      <c r="AQD25" s="42"/>
      <c r="AQE25" s="42"/>
      <c r="AQF25" s="42"/>
      <c r="AQG25" s="42"/>
      <c r="AQH25" s="42"/>
      <c r="AQI25" s="42"/>
      <c r="AQJ25" s="42"/>
      <c r="AQK25" s="42"/>
      <c r="AQL25" s="42"/>
      <c r="AQM25" s="42"/>
      <c r="AQN25" s="42"/>
      <c r="AQO25" s="42"/>
      <c r="AQP25" s="42"/>
      <c r="AQQ25" s="42"/>
      <c r="AQR25" s="42"/>
      <c r="AQS25" s="42"/>
      <c r="AQT25" s="42"/>
      <c r="AQU25" s="42"/>
      <c r="AQV25" s="42"/>
      <c r="AQW25" s="42"/>
      <c r="AQX25" s="42"/>
      <c r="AQY25" s="42"/>
      <c r="AQZ25" s="42"/>
      <c r="ARA25" s="42"/>
      <c r="ARB25" s="42"/>
      <c r="ARC25" s="42"/>
      <c r="ARD25" s="42"/>
      <c r="ARE25" s="42"/>
      <c r="ARF25" s="42"/>
      <c r="ARG25" s="42"/>
      <c r="ARH25" s="42"/>
      <c r="ARI25" s="42"/>
      <c r="ARJ25" s="42"/>
      <c r="ARK25" s="42"/>
      <c r="ARL25" s="42"/>
      <c r="ARM25" s="42"/>
      <c r="ARN25" s="42"/>
      <c r="ARO25" s="42"/>
      <c r="ARP25" s="42"/>
      <c r="ARQ25" s="42"/>
      <c r="ARR25" s="42"/>
      <c r="ARS25" s="42"/>
      <c r="ART25" s="42"/>
      <c r="ARU25" s="42"/>
      <c r="ARV25" s="42"/>
      <c r="ARW25" s="42"/>
      <c r="ARX25" s="42"/>
      <c r="ARY25" s="42"/>
      <c r="ARZ25" s="42"/>
      <c r="ASA25" s="42"/>
      <c r="ASB25" s="42"/>
      <c r="ASC25" s="42"/>
      <c r="ASD25" s="42"/>
      <c r="ASE25" s="42"/>
      <c r="ASF25" s="42"/>
      <c r="ASG25" s="42"/>
      <c r="ASH25" s="42"/>
      <c r="ASI25" s="42"/>
      <c r="ASJ25" s="42"/>
      <c r="ASK25" s="42"/>
      <c r="ASL25" s="42"/>
      <c r="ASM25" s="42"/>
      <c r="ASN25" s="42"/>
      <c r="ASO25" s="42"/>
      <c r="ASP25" s="42"/>
      <c r="ASQ25" s="42"/>
      <c r="ASR25" s="42"/>
      <c r="ASS25" s="42"/>
      <c r="AST25" s="42"/>
      <c r="ASU25" s="42"/>
      <c r="ASV25" s="42"/>
      <c r="ASW25" s="42"/>
      <c r="ASX25" s="42"/>
      <c r="ASY25" s="42"/>
      <c r="ASZ25" s="42"/>
      <c r="ATA25" s="42"/>
      <c r="ATB25" s="42"/>
      <c r="ATC25" s="42"/>
      <c r="ATD25" s="42"/>
      <c r="ATE25" s="42"/>
      <c r="ATF25" s="42"/>
      <c r="ATG25" s="42"/>
      <c r="ATH25" s="42"/>
      <c r="ATI25" s="42"/>
      <c r="ATJ25" s="42"/>
      <c r="ATK25" s="42"/>
      <c r="ATL25" s="42"/>
      <c r="ATM25" s="42"/>
      <c r="ATN25" s="42"/>
      <c r="ATO25" s="42"/>
      <c r="ATP25" s="42"/>
      <c r="ATQ25" s="42"/>
      <c r="ATR25" s="42"/>
      <c r="ATS25" s="42"/>
      <c r="ATT25" s="42"/>
      <c r="ATU25" s="42"/>
      <c r="ATV25" s="42"/>
      <c r="ATW25" s="42"/>
      <c r="ATX25" s="42"/>
      <c r="ATY25" s="42"/>
      <c r="ATZ25" s="42"/>
      <c r="AUA25" s="42"/>
      <c r="AUB25" s="42"/>
      <c r="AUC25" s="42"/>
      <c r="AUD25" s="42"/>
      <c r="AUE25" s="42"/>
      <c r="AUF25" s="42"/>
      <c r="AUG25" s="42"/>
      <c r="AUH25" s="42"/>
      <c r="AUI25" s="42"/>
      <c r="AUJ25" s="42"/>
      <c r="AUK25" s="42"/>
      <c r="AUL25" s="42"/>
      <c r="AUM25" s="42"/>
      <c r="AUN25" s="42"/>
      <c r="AUO25" s="42"/>
      <c r="AUP25" s="42"/>
      <c r="AUQ25" s="42"/>
      <c r="AUR25" s="42"/>
      <c r="AUS25" s="42"/>
      <c r="AUT25" s="42"/>
      <c r="AUU25" s="42"/>
      <c r="AUV25" s="42"/>
      <c r="AUW25" s="42"/>
      <c r="AUX25" s="42"/>
      <c r="AUY25" s="42"/>
      <c r="AUZ25" s="42"/>
      <c r="AVA25" s="42"/>
      <c r="AVB25" s="42"/>
      <c r="AVC25" s="42"/>
      <c r="AVD25" s="42"/>
      <c r="AVE25" s="42"/>
      <c r="AVF25" s="42"/>
      <c r="AVG25" s="42"/>
      <c r="AVH25" s="42"/>
      <c r="AVI25" s="42"/>
      <c r="AVJ25" s="42"/>
      <c r="AVK25" s="42"/>
      <c r="AVL25" s="42"/>
      <c r="AVM25" s="42"/>
      <c r="AVN25" s="42"/>
      <c r="AVO25" s="42"/>
      <c r="AVP25" s="42"/>
      <c r="AVQ25" s="42"/>
      <c r="AVR25" s="42"/>
      <c r="AVS25" s="42"/>
      <c r="AVT25" s="42"/>
      <c r="AVU25" s="42"/>
      <c r="AVV25" s="42"/>
      <c r="AVW25" s="42"/>
      <c r="AVX25" s="42"/>
      <c r="AVY25" s="42"/>
      <c r="AVZ25" s="42"/>
      <c r="AWA25" s="42"/>
      <c r="AWB25" s="42"/>
      <c r="AWC25" s="42"/>
      <c r="AWD25" s="42"/>
      <c r="AWE25" s="42"/>
      <c r="AWF25" s="42"/>
      <c r="AWG25" s="42"/>
      <c r="AWH25" s="42"/>
      <c r="AWI25" s="42"/>
      <c r="AWJ25" s="42"/>
      <c r="AWK25" s="42"/>
      <c r="AWL25" s="42"/>
      <c r="AWM25" s="42"/>
      <c r="AWN25" s="42"/>
      <c r="AWO25" s="42"/>
      <c r="AWP25" s="42"/>
      <c r="AWQ25" s="42"/>
      <c r="AWR25" s="42"/>
      <c r="AWS25" s="42"/>
      <c r="AWT25" s="42"/>
      <c r="AWU25" s="42"/>
      <c r="AWV25" s="42"/>
      <c r="AWW25" s="42"/>
      <c r="AWX25" s="42"/>
      <c r="AWY25" s="42"/>
      <c r="AWZ25" s="42"/>
      <c r="AXA25" s="42"/>
      <c r="AXB25" s="42"/>
      <c r="AXC25" s="42"/>
      <c r="AXD25" s="42"/>
      <c r="AXE25" s="42"/>
      <c r="AXF25" s="42"/>
      <c r="AXG25" s="42"/>
      <c r="AXH25" s="42"/>
      <c r="AXI25" s="42"/>
      <c r="AXJ25" s="42"/>
      <c r="AXK25" s="42"/>
      <c r="AXL25" s="42"/>
      <c r="AXM25" s="42"/>
      <c r="AXN25" s="42"/>
      <c r="AXO25" s="42"/>
      <c r="AXP25" s="42"/>
      <c r="AXQ25" s="42"/>
      <c r="AXR25" s="42"/>
      <c r="AXS25" s="42"/>
      <c r="AXT25" s="42"/>
      <c r="AXU25" s="42"/>
      <c r="AXV25" s="42"/>
      <c r="AXW25" s="42"/>
      <c r="AXX25" s="42"/>
      <c r="AXY25" s="42"/>
      <c r="AXZ25" s="42"/>
      <c r="AYA25" s="42"/>
      <c r="AYB25" s="42"/>
      <c r="AYC25" s="42"/>
      <c r="AYD25" s="42"/>
      <c r="AYE25" s="42"/>
      <c r="AYF25" s="42"/>
      <c r="AYG25" s="42"/>
      <c r="AYH25" s="42"/>
      <c r="AYI25" s="42"/>
      <c r="AYJ25" s="42"/>
      <c r="AYK25" s="42"/>
      <c r="AYL25" s="42"/>
      <c r="AYM25" s="42"/>
      <c r="AYN25" s="42"/>
      <c r="AYO25" s="42"/>
      <c r="AYP25" s="42"/>
      <c r="AYQ25" s="42"/>
      <c r="AYR25" s="42"/>
      <c r="AYS25" s="42"/>
      <c r="AYT25" s="42"/>
      <c r="AYU25" s="42"/>
      <c r="AYV25" s="42"/>
      <c r="AYW25" s="42"/>
      <c r="AYX25" s="42"/>
      <c r="AYY25" s="42"/>
      <c r="AYZ25" s="42"/>
      <c r="AZA25" s="42"/>
      <c r="AZB25" s="42"/>
      <c r="AZC25" s="42"/>
      <c r="AZD25" s="42"/>
      <c r="AZE25" s="42"/>
      <c r="AZF25" s="42"/>
      <c r="AZG25" s="42"/>
      <c r="AZH25" s="42"/>
      <c r="AZI25" s="42"/>
      <c r="AZJ25" s="42"/>
      <c r="AZK25" s="42"/>
      <c r="AZL25" s="42"/>
      <c r="AZM25" s="42"/>
      <c r="AZN25" s="42"/>
      <c r="AZO25" s="42"/>
      <c r="AZP25" s="42"/>
      <c r="AZQ25" s="42"/>
      <c r="AZR25" s="42"/>
      <c r="AZS25" s="42"/>
      <c r="AZT25" s="42"/>
      <c r="AZU25" s="42"/>
      <c r="AZV25" s="42"/>
      <c r="AZW25" s="42"/>
      <c r="AZX25" s="42"/>
      <c r="AZY25" s="42"/>
      <c r="AZZ25" s="42"/>
      <c r="BAA25" s="42"/>
      <c r="BAB25" s="42"/>
      <c r="BAC25" s="42"/>
      <c r="BAD25" s="42"/>
      <c r="BAE25" s="42"/>
      <c r="BAF25" s="42"/>
      <c r="BAG25" s="42"/>
      <c r="BAH25" s="42"/>
      <c r="BAI25" s="42"/>
      <c r="BAJ25" s="42"/>
      <c r="BAK25" s="42"/>
      <c r="BAL25" s="42"/>
      <c r="BAM25" s="42"/>
      <c r="BAN25" s="42"/>
      <c r="BAO25" s="42"/>
      <c r="BAP25" s="42"/>
      <c r="BAQ25" s="42"/>
      <c r="BAR25" s="42"/>
      <c r="BAS25" s="42"/>
      <c r="BAT25" s="42"/>
      <c r="BAU25" s="42"/>
      <c r="BAV25" s="42"/>
      <c r="BAW25" s="42"/>
      <c r="BAX25" s="42"/>
      <c r="BAY25" s="42"/>
      <c r="BAZ25" s="42"/>
      <c r="BBA25" s="42"/>
      <c r="BBB25" s="42"/>
      <c r="BBC25" s="42"/>
      <c r="BBD25" s="42"/>
      <c r="BBE25" s="42"/>
      <c r="BBF25" s="42"/>
      <c r="BBG25" s="42"/>
      <c r="BBH25" s="42"/>
      <c r="BBI25" s="42"/>
      <c r="BBJ25" s="42"/>
      <c r="BBK25" s="42"/>
      <c r="BBL25" s="42"/>
      <c r="BBM25" s="42"/>
      <c r="BBN25" s="42"/>
      <c r="BBO25" s="42"/>
      <c r="BBP25" s="42"/>
      <c r="BBQ25" s="42"/>
      <c r="BBR25" s="42"/>
      <c r="BBS25" s="42"/>
      <c r="BBT25" s="42"/>
      <c r="BBU25" s="42"/>
      <c r="BBV25" s="42"/>
      <c r="BBW25" s="42"/>
      <c r="BBX25" s="42"/>
      <c r="BBY25" s="42"/>
      <c r="BBZ25" s="42"/>
      <c r="BCA25" s="42"/>
      <c r="BCB25" s="42"/>
      <c r="BCC25" s="42"/>
      <c r="BCD25" s="42"/>
      <c r="BCE25" s="42"/>
      <c r="BCF25" s="42"/>
      <c r="BCG25" s="42"/>
      <c r="BCH25" s="42"/>
      <c r="BCI25" s="42"/>
      <c r="BCJ25" s="42"/>
      <c r="BCK25" s="42"/>
      <c r="BCL25" s="42"/>
      <c r="BCM25" s="42"/>
      <c r="BCN25" s="42"/>
      <c r="BCO25" s="42"/>
      <c r="BCP25" s="42"/>
      <c r="BCQ25" s="42"/>
      <c r="BCR25" s="42"/>
      <c r="BCS25" s="42"/>
      <c r="BCT25" s="42"/>
      <c r="BCU25" s="42"/>
    </row>
    <row r="26" spans="1:1451" s="43" customFormat="1" ht="50" customHeight="1" thickBot="1">
      <c r="A26" s="61" t="s">
        <v>130</v>
      </c>
      <c r="B26" s="53" t="s">
        <v>53</v>
      </c>
      <c r="C26" s="17" t="s">
        <v>136</v>
      </c>
      <c r="D26" s="21">
        <v>50000</v>
      </c>
      <c r="E26" s="54">
        <f t="shared" si="1"/>
        <v>1</v>
      </c>
      <c r="F26" s="55">
        <f t="shared" si="2"/>
        <v>50000</v>
      </c>
      <c r="G26" s="50">
        <f>IF(E26=0,0,INDEX(Programas!$A$3:$Q$5,MATCH(Presupuestos!A26,Programas!$A$3:$A$5,0),2)*F26)</f>
        <v>250</v>
      </c>
      <c r="H26" s="50">
        <f>IF(E26=0,0,INDEX(Programas!$A$3:$Q$5,MATCH(Presupuestos!A26,Programas!$A$3:$A$5,0),3)*F26)</f>
        <v>19450</v>
      </c>
      <c r="I26" s="50">
        <f>IF(E26=0,0,INDEX(Programas!$A$3:$Q$5,MATCH(Presupuestos!A26,Programas!$A$3:$A$5,0),4)*F26)</f>
        <v>150</v>
      </c>
      <c r="J26" s="50">
        <f>IF(E26=0,0,INDEX(Programas!$A$3:$Q$5,MATCH(Presupuestos!A26,Programas!$A$3:$A$5,0),5)*F26)</f>
        <v>0</v>
      </c>
      <c r="K26" s="50">
        <f>IF(E26=0,0,INDEX(Programas!$A$3:$Q$5,MATCH(Presupuestos!A26,Programas!$A$3:$A$5,0),6)*F26)</f>
        <v>30150</v>
      </c>
      <c r="L26" s="52">
        <f t="shared" si="3"/>
        <v>332.5</v>
      </c>
      <c r="M26" s="69">
        <f>IF(E26=0,0,INDEX(Programas!$A$3:$Q$5,MATCH(Presupuestos!A26,Programas!$A$3:$A$5,0),13)*F26)</f>
        <v>250</v>
      </c>
      <c r="N26" s="70">
        <f>IF(E26=0,0,INDEX(Programas!$A$3:$Q$5,MATCH(Presupuestos!A26,Programas!$A$3:$A$5,0),14)*F26)</f>
        <v>82.500000000000014</v>
      </c>
      <c r="O26" s="71">
        <f>IF(E26=0,0,INDEX(Programas!$A$3:$Q$5,MATCH(Presupuestos!A26,Programas!$A$3:$A$5,0),15)*F26)</f>
        <v>0</v>
      </c>
      <c r="P26" s="72">
        <f>IF(E26=0,0,INDEX(Programas!$A$3:$Q$5,MATCH(Presupuestos!A26,Programas!$A$3:$A$5,0),16)*F26)</f>
        <v>0</v>
      </c>
      <c r="Q26" s="106" t="str">
        <f>IFERROR(INDEX(Programas!$A$3:$T$5,MATCH(Presupuestos!A26,Programas!$A$3:$A$5,0),18),"9 Otros bienes públicos")</f>
        <v xml:space="preserve">1 Derecho a la supervivencia </v>
      </c>
      <c r="R26" s="107" t="str">
        <f>IFERROR(INDEX(Programas!$A$3:$T$5,MATCH(Presupuestos!A26,Programas!$A$3:$A$5,0),19),"9 Otros bienes públicos")</f>
        <v>14 Asistencia social</v>
      </c>
      <c r="S26" s="108" t="str">
        <f>IFERROR(INDEX(Programas!$A$3:$T$5,MATCH(Presupuestos!A26,Programas!$A$3:$A$5,0),20),"9 Otros bienes públicos")</f>
        <v>1 Fin de la Pobreza</v>
      </c>
      <c r="T26" s="109" t="str">
        <f>IFERROR(INDEX(Programas!$A$3:$U$5,MATCH(Presupuestos!A26,Programas!$A$3:$A$5,0),21),"9 Otros bienes públicos")</f>
        <v>Acceso a servicios</v>
      </c>
      <c r="U26" s="5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  <c r="ABY26" s="42"/>
      <c r="ABZ26" s="42"/>
      <c r="ACA26" s="42"/>
      <c r="ACB26" s="42"/>
      <c r="ACC26" s="42"/>
      <c r="ACD26" s="42"/>
      <c r="ACE26" s="42"/>
      <c r="ACF26" s="42"/>
      <c r="ACG26" s="42"/>
      <c r="ACH26" s="42"/>
      <c r="ACI26" s="42"/>
      <c r="ACJ26" s="42"/>
      <c r="ACK26" s="42"/>
      <c r="ACL26" s="42"/>
      <c r="ACM26" s="42"/>
      <c r="ACN26" s="42"/>
      <c r="ACO26" s="42"/>
      <c r="ACP26" s="42"/>
      <c r="ACQ26" s="42"/>
      <c r="ACR26" s="42"/>
      <c r="ACS26" s="42"/>
      <c r="ACT26" s="42"/>
      <c r="ACU26" s="42"/>
      <c r="ACV26" s="42"/>
      <c r="ACW26" s="42"/>
      <c r="ACX26" s="42"/>
      <c r="ACY26" s="42"/>
      <c r="ACZ26" s="42"/>
      <c r="ADA26" s="42"/>
      <c r="ADB26" s="42"/>
      <c r="ADC26" s="42"/>
      <c r="ADD26" s="42"/>
      <c r="ADE26" s="42"/>
      <c r="ADF26" s="42"/>
      <c r="ADG26" s="42"/>
      <c r="ADH26" s="42"/>
      <c r="ADI26" s="42"/>
      <c r="ADJ26" s="42"/>
      <c r="ADK26" s="42"/>
      <c r="ADL26" s="42"/>
      <c r="ADM26" s="42"/>
      <c r="ADN26" s="42"/>
      <c r="ADO26" s="42"/>
      <c r="ADP26" s="42"/>
      <c r="ADQ26" s="42"/>
      <c r="ADR26" s="42"/>
      <c r="ADS26" s="42"/>
      <c r="ADT26" s="42"/>
      <c r="ADU26" s="42"/>
      <c r="ADV26" s="42"/>
      <c r="ADW26" s="42"/>
      <c r="ADX26" s="42"/>
      <c r="ADY26" s="42"/>
      <c r="ADZ26" s="42"/>
      <c r="AEA26" s="42"/>
      <c r="AEB26" s="42"/>
      <c r="AEC26" s="42"/>
      <c r="AED26" s="42"/>
      <c r="AEE26" s="42"/>
      <c r="AEF26" s="42"/>
      <c r="AEG26" s="42"/>
      <c r="AEH26" s="42"/>
      <c r="AEI26" s="42"/>
      <c r="AEJ26" s="42"/>
      <c r="AEK26" s="42"/>
      <c r="AEL26" s="42"/>
      <c r="AEM26" s="42"/>
      <c r="AEN26" s="42"/>
      <c r="AEO26" s="42"/>
      <c r="AEP26" s="42"/>
      <c r="AEQ26" s="42"/>
      <c r="AER26" s="42"/>
      <c r="AES26" s="42"/>
      <c r="AET26" s="42"/>
      <c r="AEU26" s="42"/>
      <c r="AEV26" s="42"/>
      <c r="AEW26" s="42"/>
      <c r="AEX26" s="42"/>
      <c r="AEY26" s="42"/>
      <c r="AEZ26" s="42"/>
      <c r="AFA26" s="42"/>
      <c r="AFB26" s="42"/>
      <c r="AFC26" s="42"/>
      <c r="AFD26" s="42"/>
      <c r="AFE26" s="42"/>
      <c r="AFF26" s="42"/>
      <c r="AFG26" s="42"/>
      <c r="AFH26" s="42"/>
      <c r="AFI26" s="42"/>
      <c r="AFJ26" s="42"/>
      <c r="AFK26" s="42"/>
      <c r="AFL26" s="42"/>
      <c r="AFM26" s="42"/>
      <c r="AFN26" s="42"/>
      <c r="AFO26" s="42"/>
      <c r="AFP26" s="42"/>
      <c r="AFQ26" s="42"/>
      <c r="AFR26" s="42"/>
      <c r="AFS26" s="42"/>
      <c r="AFT26" s="42"/>
      <c r="AFU26" s="42"/>
      <c r="AFV26" s="42"/>
      <c r="AFW26" s="42"/>
      <c r="AFX26" s="42"/>
      <c r="AFY26" s="42"/>
      <c r="AFZ26" s="42"/>
      <c r="AGA26" s="42"/>
      <c r="AGB26" s="42"/>
      <c r="AGC26" s="42"/>
      <c r="AGD26" s="42"/>
      <c r="AGE26" s="42"/>
      <c r="AGF26" s="42"/>
      <c r="AGG26" s="42"/>
      <c r="AGH26" s="42"/>
      <c r="AGI26" s="42"/>
      <c r="AGJ26" s="42"/>
      <c r="AGK26" s="42"/>
      <c r="AGL26" s="42"/>
      <c r="AGM26" s="42"/>
      <c r="AGN26" s="42"/>
      <c r="AGO26" s="42"/>
      <c r="AGP26" s="42"/>
      <c r="AGQ26" s="42"/>
      <c r="AGR26" s="42"/>
      <c r="AGS26" s="42"/>
      <c r="AGT26" s="42"/>
      <c r="AGU26" s="42"/>
      <c r="AGV26" s="42"/>
      <c r="AGW26" s="42"/>
      <c r="AGX26" s="42"/>
      <c r="AGY26" s="42"/>
      <c r="AGZ26" s="42"/>
      <c r="AHA26" s="42"/>
      <c r="AHB26" s="42"/>
      <c r="AHC26" s="42"/>
      <c r="AHD26" s="42"/>
      <c r="AHE26" s="42"/>
      <c r="AHF26" s="42"/>
      <c r="AHG26" s="42"/>
      <c r="AHH26" s="42"/>
      <c r="AHI26" s="42"/>
      <c r="AHJ26" s="42"/>
      <c r="AHK26" s="42"/>
      <c r="AHL26" s="42"/>
      <c r="AHM26" s="42"/>
      <c r="AHN26" s="42"/>
      <c r="AHO26" s="42"/>
      <c r="AHP26" s="42"/>
      <c r="AHQ26" s="42"/>
      <c r="AHR26" s="42"/>
      <c r="AHS26" s="42"/>
      <c r="AHT26" s="42"/>
      <c r="AHU26" s="42"/>
      <c r="AHV26" s="42"/>
      <c r="AHW26" s="42"/>
      <c r="AHX26" s="42"/>
      <c r="AHY26" s="42"/>
      <c r="AHZ26" s="42"/>
      <c r="AIA26" s="42"/>
      <c r="AIB26" s="42"/>
      <c r="AIC26" s="42"/>
      <c r="AID26" s="42"/>
      <c r="AIE26" s="42"/>
      <c r="AIF26" s="42"/>
      <c r="AIG26" s="42"/>
      <c r="AIH26" s="42"/>
      <c r="AII26" s="42"/>
      <c r="AIJ26" s="42"/>
      <c r="AIK26" s="42"/>
      <c r="AIL26" s="42"/>
      <c r="AIM26" s="42"/>
      <c r="AIN26" s="42"/>
      <c r="AIO26" s="42"/>
      <c r="AIP26" s="42"/>
      <c r="AIQ26" s="42"/>
      <c r="AIR26" s="42"/>
      <c r="AIS26" s="42"/>
      <c r="AIT26" s="42"/>
      <c r="AIU26" s="42"/>
      <c r="AIV26" s="42"/>
      <c r="AIW26" s="42"/>
      <c r="AIX26" s="42"/>
      <c r="AIY26" s="42"/>
      <c r="AIZ26" s="42"/>
      <c r="AJA26" s="42"/>
      <c r="AJB26" s="42"/>
      <c r="AJC26" s="42"/>
      <c r="AJD26" s="42"/>
      <c r="AJE26" s="42"/>
      <c r="AJF26" s="42"/>
      <c r="AJG26" s="42"/>
      <c r="AJH26" s="42"/>
      <c r="AJI26" s="42"/>
      <c r="AJJ26" s="42"/>
      <c r="AJK26" s="42"/>
      <c r="AJL26" s="42"/>
      <c r="AJM26" s="42"/>
      <c r="AJN26" s="42"/>
      <c r="AJO26" s="42"/>
      <c r="AJP26" s="42"/>
      <c r="AJQ26" s="42"/>
      <c r="AJR26" s="42"/>
      <c r="AJS26" s="42"/>
      <c r="AJT26" s="42"/>
      <c r="AJU26" s="42"/>
      <c r="AJV26" s="42"/>
      <c r="AJW26" s="42"/>
      <c r="AJX26" s="42"/>
      <c r="AJY26" s="42"/>
      <c r="AJZ26" s="42"/>
      <c r="AKA26" s="42"/>
      <c r="AKB26" s="42"/>
      <c r="AKC26" s="42"/>
      <c r="AKD26" s="42"/>
      <c r="AKE26" s="42"/>
      <c r="AKF26" s="42"/>
      <c r="AKG26" s="42"/>
      <c r="AKH26" s="42"/>
      <c r="AKI26" s="42"/>
      <c r="AKJ26" s="42"/>
      <c r="AKK26" s="42"/>
      <c r="AKL26" s="42"/>
      <c r="AKM26" s="42"/>
      <c r="AKN26" s="42"/>
      <c r="AKO26" s="42"/>
      <c r="AKP26" s="42"/>
      <c r="AKQ26" s="42"/>
      <c r="AKR26" s="42"/>
      <c r="AKS26" s="42"/>
      <c r="AKT26" s="42"/>
      <c r="AKU26" s="42"/>
      <c r="AKV26" s="42"/>
      <c r="AKW26" s="42"/>
      <c r="AKX26" s="42"/>
      <c r="AKY26" s="42"/>
      <c r="AKZ26" s="42"/>
      <c r="ALA26" s="42"/>
      <c r="ALB26" s="42"/>
      <c r="ALC26" s="42"/>
      <c r="ALD26" s="42"/>
      <c r="ALE26" s="42"/>
      <c r="ALF26" s="42"/>
      <c r="ALG26" s="42"/>
      <c r="ALH26" s="42"/>
      <c r="ALI26" s="42"/>
      <c r="ALJ26" s="42"/>
      <c r="ALK26" s="42"/>
      <c r="ALL26" s="42"/>
      <c r="ALM26" s="42"/>
      <c r="ALN26" s="42"/>
      <c r="ALO26" s="42"/>
      <c r="ALP26" s="42"/>
      <c r="ALQ26" s="42"/>
      <c r="ALR26" s="42"/>
      <c r="ALS26" s="42"/>
      <c r="ALT26" s="42"/>
      <c r="ALU26" s="42"/>
      <c r="ALV26" s="42"/>
      <c r="ALW26" s="42"/>
      <c r="ALX26" s="42"/>
      <c r="ALY26" s="42"/>
      <c r="ALZ26" s="42"/>
      <c r="AMA26" s="42"/>
      <c r="AMB26" s="42"/>
      <c r="AMC26" s="42"/>
      <c r="AMD26" s="42"/>
      <c r="AME26" s="42"/>
      <c r="AMF26" s="42"/>
      <c r="AMG26" s="42"/>
      <c r="AMH26" s="42"/>
      <c r="AMI26" s="42"/>
      <c r="AMJ26" s="42"/>
      <c r="AMK26" s="42"/>
      <c r="AML26" s="42"/>
      <c r="AMM26" s="42"/>
      <c r="AMN26" s="42"/>
      <c r="AMO26" s="42"/>
      <c r="AMP26" s="42"/>
      <c r="AMQ26" s="42"/>
      <c r="AMR26" s="42"/>
      <c r="AMS26" s="42"/>
      <c r="AMT26" s="42"/>
      <c r="AMU26" s="42"/>
      <c r="AMV26" s="42"/>
      <c r="AMW26" s="42"/>
      <c r="AMX26" s="42"/>
      <c r="AMY26" s="42"/>
      <c r="AMZ26" s="42"/>
      <c r="ANA26" s="42"/>
      <c r="ANB26" s="42"/>
      <c r="ANC26" s="42"/>
      <c r="AND26" s="42"/>
      <c r="ANE26" s="42"/>
      <c r="ANF26" s="42"/>
      <c r="ANG26" s="42"/>
      <c r="ANH26" s="42"/>
      <c r="ANI26" s="42"/>
      <c r="ANJ26" s="42"/>
      <c r="ANK26" s="42"/>
      <c r="ANL26" s="42"/>
      <c r="ANM26" s="42"/>
      <c r="ANN26" s="42"/>
      <c r="ANO26" s="42"/>
      <c r="ANP26" s="42"/>
      <c r="ANQ26" s="42"/>
      <c r="ANR26" s="42"/>
      <c r="ANS26" s="42"/>
      <c r="ANT26" s="42"/>
      <c r="ANU26" s="42"/>
      <c r="ANV26" s="42"/>
      <c r="ANW26" s="42"/>
      <c r="ANX26" s="42"/>
      <c r="ANY26" s="42"/>
      <c r="ANZ26" s="42"/>
      <c r="AOA26" s="42"/>
      <c r="AOB26" s="42"/>
      <c r="AOC26" s="42"/>
      <c r="AOD26" s="42"/>
      <c r="AOE26" s="42"/>
      <c r="AOF26" s="42"/>
      <c r="AOG26" s="42"/>
      <c r="AOH26" s="42"/>
      <c r="AOI26" s="42"/>
      <c r="AOJ26" s="42"/>
      <c r="AOK26" s="42"/>
      <c r="AOL26" s="42"/>
      <c r="AOM26" s="42"/>
      <c r="AON26" s="42"/>
      <c r="AOO26" s="42"/>
      <c r="AOP26" s="42"/>
      <c r="AOQ26" s="42"/>
      <c r="AOR26" s="42"/>
      <c r="AOS26" s="42"/>
      <c r="AOT26" s="42"/>
      <c r="AOU26" s="42"/>
      <c r="AOV26" s="42"/>
      <c r="AOW26" s="42"/>
      <c r="AOX26" s="42"/>
      <c r="AOY26" s="42"/>
      <c r="AOZ26" s="42"/>
      <c r="APA26" s="42"/>
      <c r="APB26" s="42"/>
      <c r="APC26" s="42"/>
      <c r="APD26" s="42"/>
      <c r="APE26" s="42"/>
      <c r="APF26" s="42"/>
      <c r="APG26" s="42"/>
      <c r="APH26" s="42"/>
      <c r="API26" s="42"/>
      <c r="APJ26" s="42"/>
      <c r="APK26" s="42"/>
      <c r="APL26" s="42"/>
      <c r="APM26" s="42"/>
      <c r="APN26" s="42"/>
      <c r="APO26" s="42"/>
      <c r="APP26" s="42"/>
      <c r="APQ26" s="42"/>
      <c r="APR26" s="42"/>
      <c r="APS26" s="42"/>
      <c r="APT26" s="42"/>
      <c r="APU26" s="42"/>
      <c r="APV26" s="42"/>
      <c r="APW26" s="42"/>
      <c r="APX26" s="42"/>
      <c r="APY26" s="42"/>
      <c r="APZ26" s="42"/>
      <c r="AQA26" s="42"/>
      <c r="AQB26" s="42"/>
      <c r="AQC26" s="42"/>
      <c r="AQD26" s="42"/>
      <c r="AQE26" s="42"/>
      <c r="AQF26" s="42"/>
      <c r="AQG26" s="42"/>
      <c r="AQH26" s="42"/>
      <c r="AQI26" s="42"/>
      <c r="AQJ26" s="42"/>
      <c r="AQK26" s="42"/>
      <c r="AQL26" s="42"/>
      <c r="AQM26" s="42"/>
      <c r="AQN26" s="42"/>
      <c r="AQO26" s="42"/>
      <c r="AQP26" s="42"/>
      <c r="AQQ26" s="42"/>
      <c r="AQR26" s="42"/>
      <c r="AQS26" s="42"/>
      <c r="AQT26" s="42"/>
      <c r="AQU26" s="42"/>
      <c r="AQV26" s="42"/>
      <c r="AQW26" s="42"/>
      <c r="AQX26" s="42"/>
      <c r="AQY26" s="42"/>
      <c r="AQZ26" s="42"/>
      <c r="ARA26" s="42"/>
      <c r="ARB26" s="42"/>
      <c r="ARC26" s="42"/>
      <c r="ARD26" s="42"/>
      <c r="ARE26" s="42"/>
      <c r="ARF26" s="42"/>
      <c r="ARG26" s="42"/>
      <c r="ARH26" s="42"/>
      <c r="ARI26" s="42"/>
      <c r="ARJ26" s="42"/>
      <c r="ARK26" s="42"/>
      <c r="ARL26" s="42"/>
      <c r="ARM26" s="42"/>
      <c r="ARN26" s="42"/>
      <c r="ARO26" s="42"/>
      <c r="ARP26" s="42"/>
      <c r="ARQ26" s="42"/>
      <c r="ARR26" s="42"/>
      <c r="ARS26" s="42"/>
      <c r="ART26" s="42"/>
      <c r="ARU26" s="42"/>
      <c r="ARV26" s="42"/>
      <c r="ARW26" s="42"/>
      <c r="ARX26" s="42"/>
      <c r="ARY26" s="42"/>
      <c r="ARZ26" s="42"/>
      <c r="ASA26" s="42"/>
      <c r="ASB26" s="42"/>
      <c r="ASC26" s="42"/>
      <c r="ASD26" s="42"/>
      <c r="ASE26" s="42"/>
      <c r="ASF26" s="42"/>
      <c r="ASG26" s="42"/>
      <c r="ASH26" s="42"/>
      <c r="ASI26" s="42"/>
      <c r="ASJ26" s="42"/>
      <c r="ASK26" s="42"/>
      <c r="ASL26" s="42"/>
      <c r="ASM26" s="42"/>
      <c r="ASN26" s="42"/>
      <c r="ASO26" s="42"/>
      <c r="ASP26" s="42"/>
      <c r="ASQ26" s="42"/>
      <c r="ASR26" s="42"/>
      <c r="ASS26" s="42"/>
      <c r="AST26" s="42"/>
      <c r="ASU26" s="42"/>
      <c r="ASV26" s="42"/>
      <c r="ASW26" s="42"/>
      <c r="ASX26" s="42"/>
      <c r="ASY26" s="42"/>
      <c r="ASZ26" s="42"/>
      <c r="ATA26" s="42"/>
      <c r="ATB26" s="42"/>
      <c r="ATC26" s="42"/>
      <c r="ATD26" s="42"/>
      <c r="ATE26" s="42"/>
      <c r="ATF26" s="42"/>
      <c r="ATG26" s="42"/>
      <c r="ATH26" s="42"/>
      <c r="ATI26" s="42"/>
      <c r="ATJ26" s="42"/>
      <c r="ATK26" s="42"/>
      <c r="ATL26" s="42"/>
      <c r="ATM26" s="42"/>
      <c r="ATN26" s="42"/>
      <c r="ATO26" s="42"/>
      <c r="ATP26" s="42"/>
      <c r="ATQ26" s="42"/>
      <c r="ATR26" s="42"/>
      <c r="ATS26" s="42"/>
      <c r="ATT26" s="42"/>
      <c r="ATU26" s="42"/>
      <c r="ATV26" s="42"/>
      <c r="ATW26" s="42"/>
      <c r="ATX26" s="42"/>
      <c r="ATY26" s="42"/>
      <c r="ATZ26" s="42"/>
      <c r="AUA26" s="42"/>
      <c r="AUB26" s="42"/>
      <c r="AUC26" s="42"/>
      <c r="AUD26" s="42"/>
      <c r="AUE26" s="42"/>
      <c r="AUF26" s="42"/>
      <c r="AUG26" s="42"/>
      <c r="AUH26" s="42"/>
      <c r="AUI26" s="42"/>
      <c r="AUJ26" s="42"/>
      <c r="AUK26" s="42"/>
      <c r="AUL26" s="42"/>
      <c r="AUM26" s="42"/>
      <c r="AUN26" s="42"/>
      <c r="AUO26" s="42"/>
      <c r="AUP26" s="42"/>
      <c r="AUQ26" s="42"/>
      <c r="AUR26" s="42"/>
      <c r="AUS26" s="42"/>
      <c r="AUT26" s="42"/>
      <c r="AUU26" s="42"/>
      <c r="AUV26" s="42"/>
      <c r="AUW26" s="42"/>
      <c r="AUX26" s="42"/>
      <c r="AUY26" s="42"/>
      <c r="AUZ26" s="42"/>
      <c r="AVA26" s="42"/>
      <c r="AVB26" s="42"/>
      <c r="AVC26" s="42"/>
      <c r="AVD26" s="42"/>
      <c r="AVE26" s="42"/>
      <c r="AVF26" s="42"/>
      <c r="AVG26" s="42"/>
      <c r="AVH26" s="42"/>
      <c r="AVI26" s="42"/>
      <c r="AVJ26" s="42"/>
      <c r="AVK26" s="42"/>
      <c r="AVL26" s="42"/>
      <c r="AVM26" s="42"/>
      <c r="AVN26" s="42"/>
      <c r="AVO26" s="42"/>
      <c r="AVP26" s="42"/>
      <c r="AVQ26" s="42"/>
      <c r="AVR26" s="42"/>
      <c r="AVS26" s="42"/>
      <c r="AVT26" s="42"/>
      <c r="AVU26" s="42"/>
      <c r="AVV26" s="42"/>
      <c r="AVW26" s="42"/>
      <c r="AVX26" s="42"/>
      <c r="AVY26" s="42"/>
      <c r="AVZ26" s="42"/>
      <c r="AWA26" s="42"/>
      <c r="AWB26" s="42"/>
      <c r="AWC26" s="42"/>
      <c r="AWD26" s="42"/>
      <c r="AWE26" s="42"/>
      <c r="AWF26" s="42"/>
      <c r="AWG26" s="42"/>
      <c r="AWH26" s="42"/>
      <c r="AWI26" s="42"/>
      <c r="AWJ26" s="42"/>
      <c r="AWK26" s="42"/>
      <c r="AWL26" s="42"/>
      <c r="AWM26" s="42"/>
      <c r="AWN26" s="42"/>
      <c r="AWO26" s="42"/>
      <c r="AWP26" s="42"/>
      <c r="AWQ26" s="42"/>
      <c r="AWR26" s="42"/>
      <c r="AWS26" s="42"/>
      <c r="AWT26" s="42"/>
      <c r="AWU26" s="42"/>
      <c r="AWV26" s="42"/>
      <c r="AWW26" s="42"/>
      <c r="AWX26" s="42"/>
      <c r="AWY26" s="42"/>
      <c r="AWZ26" s="42"/>
      <c r="AXA26" s="42"/>
      <c r="AXB26" s="42"/>
      <c r="AXC26" s="42"/>
      <c r="AXD26" s="42"/>
      <c r="AXE26" s="42"/>
      <c r="AXF26" s="42"/>
      <c r="AXG26" s="42"/>
      <c r="AXH26" s="42"/>
      <c r="AXI26" s="42"/>
      <c r="AXJ26" s="42"/>
      <c r="AXK26" s="42"/>
      <c r="AXL26" s="42"/>
      <c r="AXM26" s="42"/>
      <c r="AXN26" s="42"/>
      <c r="AXO26" s="42"/>
      <c r="AXP26" s="42"/>
      <c r="AXQ26" s="42"/>
      <c r="AXR26" s="42"/>
      <c r="AXS26" s="42"/>
      <c r="AXT26" s="42"/>
      <c r="AXU26" s="42"/>
      <c r="AXV26" s="42"/>
      <c r="AXW26" s="42"/>
      <c r="AXX26" s="42"/>
      <c r="AXY26" s="42"/>
      <c r="AXZ26" s="42"/>
      <c r="AYA26" s="42"/>
      <c r="AYB26" s="42"/>
      <c r="AYC26" s="42"/>
      <c r="AYD26" s="42"/>
      <c r="AYE26" s="42"/>
      <c r="AYF26" s="42"/>
      <c r="AYG26" s="42"/>
      <c r="AYH26" s="42"/>
      <c r="AYI26" s="42"/>
      <c r="AYJ26" s="42"/>
      <c r="AYK26" s="42"/>
      <c r="AYL26" s="42"/>
      <c r="AYM26" s="42"/>
      <c r="AYN26" s="42"/>
      <c r="AYO26" s="42"/>
      <c r="AYP26" s="42"/>
      <c r="AYQ26" s="42"/>
      <c r="AYR26" s="42"/>
      <c r="AYS26" s="42"/>
      <c r="AYT26" s="42"/>
      <c r="AYU26" s="42"/>
      <c r="AYV26" s="42"/>
      <c r="AYW26" s="42"/>
      <c r="AYX26" s="42"/>
      <c r="AYY26" s="42"/>
      <c r="AYZ26" s="42"/>
      <c r="AZA26" s="42"/>
      <c r="AZB26" s="42"/>
      <c r="AZC26" s="42"/>
      <c r="AZD26" s="42"/>
      <c r="AZE26" s="42"/>
      <c r="AZF26" s="42"/>
      <c r="AZG26" s="42"/>
      <c r="AZH26" s="42"/>
      <c r="AZI26" s="42"/>
      <c r="AZJ26" s="42"/>
      <c r="AZK26" s="42"/>
      <c r="AZL26" s="42"/>
      <c r="AZM26" s="42"/>
      <c r="AZN26" s="42"/>
      <c r="AZO26" s="42"/>
      <c r="AZP26" s="42"/>
      <c r="AZQ26" s="42"/>
      <c r="AZR26" s="42"/>
      <c r="AZS26" s="42"/>
      <c r="AZT26" s="42"/>
      <c r="AZU26" s="42"/>
      <c r="AZV26" s="42"/>
      <c r="AZW26" s="42"/>
      <c r="AZX26" s="42"/>
      <c r="AZY26" s="42"/>
      <c r="AZZ26" s="42"/>
      <c r="BAA26" s="42"/>
      <c r="BAB26" s="42"/>
      <c r="BAC26" s="42"/>
      <c r="BAD26" s="42"/>
      <c r="BAE26" s="42"/>
      <c r="BAF26" s="42"/>
      <c r="BAG26" s="42"/>
      <c r="BAH26" s="42"/>
      <c r="BAI26" s="42"/>
      <c r="BAJ26" s="42"/>
      <c r="BAK26" s="42"/>
      <c r="BAL26" s="42"/>
      <c r="BAM26" s="42"/>
      <c r="BAN26" s="42"/>
      <c r="BAO26" s="42"/>
      <c r="BAP26" s="42"/>
      <c r="BAQ26" s="42"/>
      <c r="BAR26" s="42"/>
      <c r="BAS26" s="42"/>
      <c r="BAT26" s="42"/>
      <c r="BAU26" s="42"/>
      <c r="BAV26" s="42"/>
      <c r="BAW26" s="42"/>
      <c r="BAX26" s="42"/>
      <c r="BAY26" s="42"/>
      <c r="BAZ26" s="42"/>
      <c r="BBA26" s="42"/>
      <c r="BBB26" s="42"/>
      <c r="BBC26" s="42"/>
      <c r="BBD26" s="42"/>
      <c r="BBE26" s="42"/>
      <c r="BBF26" s="42"/>
      <c r="BBG26" s="42"/>
      <c r="BBH26" s="42"/>
      <c r="BBI26" s="42"/>
      <c r="BBJ26" s="42"/>
      <c r="BBK26" s="42"/>
      <c r="BBL26" s="42"/>
      <c r="BBM26" s="42"/>
      <c r="BBN26" s="42"/>
      <c r="BBO26" s="42"/>
      <c r="BBP26" s="42"/>
      <c r="BBQ26" s="42"/>
      <c r="BBR26" s="42"/>
      <c r="BBS26" s="42"/>
      <c r="BBT26" s="42"/>
      <c r="BBU26" s="42"/>
      <c r="BBV26" s="42"/>
      <c r="BBW26" s="42"/>
      <c r="BBX26" s="42"/>
      <c r="BBY26" s="42"/>
      <c r="BBZ26" s="42"/>
      <c r="BCA26" s="42"/>
      <c r="BCB26" s="42"/>
      <c r="BCC26" s="42"/>
      <c r="BCD26" s="42"/>
      <c r="BCE26" s="42"/>
      <c r="BCF26" s="42"/>
      <c r="BCG26" s="42"/>
      <c r="BCH26" s="42"/>
      <c r="BCI26" s="42"/>
      <c r="BCJ26" s="42"/>
      <c r="BCK26" s="42"/>
      <c r="BCL26" s="42"/>
      <c r="BCM26" s="42"/>
      <c r="BCN26" s="42"/>
      <c r="BCO26" s="42"/>
      <c r="BCP26" s="42"/>
      <c r="BCQ26" s="42"/>
      <c r="BCR26" s="42"/>
      <c r="BCS26" s="42"/>
      <c r="BCT26" s="42"/>
      <c r="BCU26" s="42"/>
    </row>
    <row r="27" spans="1:1451" s="43" customFormat="1" ht="50" customHeight="1" thickBot="1">
      <c r="A27" s="61" t="s">
        <v>130</v>
      </c>
      <c r="B27" s="53" t="s">
        <v>54</v>
      </c>
      <c r="C27" s="17" t="s">
        <v>137</v>
      </c>
      <c r="D27" s="21">
        <v>20000</v>
      </c>
      <c r="E27" s="54">
        <f t="shared" si="1"/>
        <v>1</v>
      </c>
      <c r="F27" s="55">
        <f t="shared" si="2"/>
        <v>20000</v>
      </c>
      <c r="G27" s="50">
        <f>IF(E27=0,0,INDEX(Programas!$A$3:$Q$5,MATCH(Presupuestos!A27,Programas!$A$3:$A$5,0),2)*F27)</f>
        <v>100</v>
      </c>
      <c r="H27" s="50">
        <f>IF(E27=0,0,INDEX(Programas!$A$3:$Q$5,MATCH(Presupuestos!A27,Programas!$A$3:$A$5,0),3)*F27)</f>
        <v>7780</v>
      </c>
      <c r="I27" s="50">
        <f>IF(E27=0,0,INDEX(Programas!$A$3:$Q$5,MATCH(Presupuestos!A27,Programas!$A$3:$A$5,0),4)*F27)</f>
        <v>60</v>
      </c>
      <c r="J27" s="50">
        <f>IF(E27=0,0,INDEX(Programas!$A$3:$Q$5,MATCH(Presupuestos!A27,Programas!$A$3:$A$5,0),5)*F27)</f>
        <v>0</v>
      </c>
      <c r="K27" s="50">
        <f>IF(E27=0,0,INDEX(Programas!$A$3:$Q$5,MATCH(Presupuestos!A27,Programas!$A$3:$A$5,0),6)*F27)</f>
        <v>12060</v>
      </c>
      <c r="L27" s="52">
        <f t="shared" si="3"/>
        <v>133</v>
      </c>
      <c r="M27" s="69">
        <f>IF(E27=0,0,INDEX(Programas!$A$3:$Q$5,MATCH(Presupuestos!A27,Programas!$A$3:$A$5,0),13)*F27)</f>
        <v>100</v>
      </c>
      <c r="N27" s="70">
        <f>IF(E27=0,0,INDEX(Programas!$A$3:$Q$5,MATCH(Presupuestos!A27,Programas!$A$3:$A$5,0),14)*F27)</f>
        <v>33.000000000000007</v>
      </c>
      <c r="O27" s="71">
        <f>IF(E27=0,0,INDEX(Programas!$A$3:$Q$5,MATCH(Presupuestos!A27,Programas!$A$3:$A$5,0),15)*F27)</f>
        <v>0</v>
      </c>
      <c r="P27" s="72">
        <f>IF(E27=0,0,INDEX(Programas!$A$3:$Q$5,MATCH(Presupuestos!A27,Programas!$A$3:$A$5,0),16)*F27)</f>
        <v>0</v>
      </c>
      <c r="Q27" s="106" t="str">
        <f>IFERROR(INDEX(Programas!$A$3:$T$5,MATCH(Presupuestos!A27,Programas!$A$3:$A$5,0),18),"9 Otros bienes públicos")</f>
        <v xml:space="preserve">1 Derecho a la supervivencia </v>
      </c>
      <c r="R27" s="107" t="str">
        <f>IFERROR(INDEX(Programas!$A$3:$T$5,MATCH(Presupuestos!A27,Programas!$A$3:$A$5,0),19),"9 Otros bienes públicos")</f>
        <v>14 Asistencia social</v>
      </c>
      <c r="S27" s="108" t="str">
        <f>IFERROR(INDEX(Programas!$A$3:$T$5,MATCH(Presupuestos!A27,Programas!$A$3:$A$5,0),20),"9 Otros bienes públicos")</f>
        <v>1 Fin de la Pobreza</v>
      </c>
      <c r="T27" s="109" t="str">
        <f>IFERROR(INDEX(Programas!$A$3:$U$5,MATCH(Presupuestos!A27,Programas!$A$3:$A$5,0),21),"9 Otros bienes públicos")</f>
        <v>Acceso a servicios</v>
      </c>
      <c r="U27" s="5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  <c r="ALJ27" s="42"/>
      <c r="ALK27" s="42"/>
      <c r="ALL27" s="42"/>
      <c r="ALM27" s="42"/>
      <c r="ALN27" s="42"/>
      <c r="ALO27" s="42"/>
      <c r="ALP27" s="42"/>
      <c r="ALQ27" s="42"/>
      <c r="ALR27" s="42"/>
      <c r="ALS27" s="42"/>
      <c r="ALT27" s="42"/>
      <c r="ALU27" s="42"/>
      <c r="ALV27" s="42"/>
      <c r="ALW27" s="42"/>
      <c r="ALX27" s="42"/>
      <c r="ALY27" s="42"/>
      <c r="ALZ27" s="42"/>
      <c r="AMA27" s="42"/>
      <c r="AMB27" s="42"/>
      <c r="AMC27" s="42"/>
      <c r="AMD27" s="42"/>
      <c r="AME27" s="42"/>
      <c r="AMF27" s="42"/>
      <c r="AMG27" s="42"/>
      <c r="AMH27" s="42"/>
      <c r="AMI27" s="42"/>
      <c r="AMJ27" s="42"/>
      <c r="AMK27" s="42"/>
      <c r="AML27" s="42"/>
      <c r="AMM27" s="42"/>
      <c r="AMN27" s="42"/>
      <c r="AMO27" s="42"/>
      <c r="AMP27" s="42"/>
      <c r="AMQ27" s="42"/>
      <c r="AMR27" s="42"/>
      <c r="AMS27" s="42"/>
      <c r="AMT27" s="42"/>
      <c r="AMU27" s="42"/>
      <c r="AMV27" s="42"/>
      <c r="AMW27" s="42"/>
      <c r="AMX27" s="42"/>
      <c r="AMY27" s="42"/>
      <c r="AMZ27" s="42"/>
      <c r="ANA27" s="42"/>
      <c r="ANB27" s="42"/>
      <c r="ANC27" s="42"/>
      <c r="AND27" s="42"/>
      <c r="ANE27" s="42"/>
      <c r="ANF27" s="42"/>
      <c r="ANG27" s="42"/>
      <c r="ANH27" s="42"/>
      <c r="ANI27" s="42"/>
      <c r="ANJ27" s="42"/>
      <c r="ANK27" s="42"/>
      <c r="ANL27" s="42"/>
      <c r="ANM27" s="42"/>
      <c r="ANN27" s="42"/>
      <c r="ANO27" s="42"/>
      <c r="ANP27" s="42"/>
      <c r="ANQ27" s="42"/>
      <c r="ANR27" s="42"/>
      <c r="ANS27" s="42"/>
      <c r="ANT27" s="42"/>
      <c r="ANU27" s="42"/>
      <c r="ANV27" s="42"/>
      <c r="ANW27" s="42"/>
      <c r="ANX27" s="42"/>
      <c r="ANY27" s="42"/>
      <c r="ANZ27" s="42"/>
      <c r="AOA27" s="42"/>
      <c r="AOB27" s="42"/>
      <c r="AOC27" s="42"/>
      <c r="AOD27" s="42"/>
      <c r="AOE27" s="42"/>
      <c r="AOF27" s="42"/>
      <c r="AOG27" s="42"/>
      <c r="AOH27" s="42"/>
      <c r="AOI27" s="42"/>
      <c r="AOJ27" s="42"/>
      <c r="AOK27" s="42"/>
      <c r="AOL27" s="42"/>
      <c r="AOM27" s="42"/>
      <c r="AON27" s="42"/>
      <c r="AOO27" s="42"/>
      <c r="AOP27" s="42"/>
      <c r="AOQ27" s="42"/>
      <c r="AOR27" s="42"/>
      <c r="AOS27" s="42"/>
      <c r="AOT27" s="42"/>
      <c r="AOU27" s="42"/>
      <c r="AOV27" s="42"/>
      <c r="AOW27" s="42"/>
      <c r="AOX27" s="42"/>
      <c r="AOY27" s="42"/>
      <c r="AOZ27" s="42"/>
      <c r="APA27" s="42"/>
      <c r="APB27" s="42"/>
      <c r="APC27" s="42"/>
      <c r="APD27" s="42"/>
      <c r="APE27" s="42"/>
      <c r="APF27" s="42"/>
      <c r="APG27" s="42"/>
      <c r="APH27" s="42"/>
      <c r="API27" s="42"/>
      <c r="APJ27" s="42"/>
      <c r="APK27" s="42"/>
      <c r="APL27" s="42"/>
      <c r="APM27" s="42"/>
      <c r="APN27" s="42"/>
      <c r="APO27" s="42"/>
      <c r="APP27" s="42"/>
      <c r="APQ27" s="42"/>
      <c r="APR27" s="42"/>
      <c r="APS27" s="42"/>
      <c r="APT27" s="42"/>
      <c r="APU27" s="42"/>
      <c r="APV27" s="42"/>
      <c r="APW27" s="42"/>
      <c r="APX27" s="42"/>
      <c r="APY27" s="42"/>
      <c r="APZ27" s="42"/>
      <c r="AQA27" s="42"/>
      <c r="AQB27" s="42"/>
      <c r="AQC27" s="42"/>
      <c r="AQD27" s="42"/>
      <c r="AQE27" s="42"/>
      <c r="AQF27" s="42"/>
      <c r="AQG27" s="42"/>
      <c r="AQH27" s="42"/>
      <c r="AQI27" s="42"/>
      <c r="AQJ27" s="42"/>
      <c r="AQK27" s="42"/>
      <c r="AQL27" s="42"/>
      <c r="AQM27" s="42"/>
      <c r="AQN27" s="42"/>
      <c r="AQO27" s="42"/>
      <c r="AQP27" s="42"/>
      <c r="AQQ27" s="42"/>
      <c r="AQR27" s="42"/>
      <c r="AQS27" s="42"/>
      <c r="AQT27" s="42"/>
      <c r="AQU27" s="42"/>
      <c r="AQV27" s="42"/>
      <c r="AQW27" s="42"/>
      <c r="AQX27" s="42"/>
      <c r="AQY27" s="42"/>
      <c r="AQZ27" s="42"/>
      <c r="ARA27" s="42"/>
      <c r="ARB27" s="42"/>
      <c r="ARC27" s="42"/>
      <c r="ARD27" s="42"/>
      <c r="ARE27" s="42"/>
      <c r="ARF27" s="42"/>
      <c r="ARG27" s="42"/>
      <c r="ARH27" s="42"/>
      <c r="ARI27" s="42"/>
      <c r="ARJ27" s="42"/>
      <c r="ARK27" s="42"/>
      <c r="ARL27" s="42"/>
      <c r="ARM27" s="42"/>
      <c r="ARN27" s="42"/>
      <c r="ARO27" s="42"/>
      <c r="ARP27" s="42"/>
      <c r="ARQ27" s="42"/>
      <c r="ARR27" s="42"/>
      <c r="ARS27" s="42"/>
      <c r="ART27" s="42"/>
      <c r="ARU27" s="42"/>
      <c r="ARV27" s="42"/>
      <c r="ARW27" s="42"/>
      <c r="ARX27" s="42"/>
      <c r="ARY27" s="42"/>
      <c r="ARZ27" s="42"/>
      <c r="ASA27" s="42"/>
      <c r="ASB27" s="42"/>
      <c r="ASC27" s="42"/>
      <c r="ASD27" s="42"/>
      <c r="ASE27" s="42"/>
      <c r="ASF27" s="42"/>
      <c r="ASG27" s="42"/>
      <c r="ASH27" s="42"/>
      <c r="ASI27" s="42"/>
      <c r="ASJ27" s="42"/>
      <c r="ASK27" s="42"/>
      <c r="ASL27" s="42"/>
      <c r="ASM27" s="42"/>
      <c r="ASN27" s="42"/>
      <c r="ASO27" s="42"/>
      <c r="ASP27" s="42"/>
      <c r="ASQ27" s="42"/>
      <c r="ASR27" s="42"/>
      <c r="ASS27" s="42"/>
      <c r="AST27" s="42"/>
      <c r="ASU27" s="42"/>
      <c r="ASV27" s="42"/>
      <c r="ASW27" s="42"/>
      <c r="ASX27" s="42"/>
      <c r="ASY27" s="42"/>
      <c r="ASZ27" s="42"/>
      <c r="ATA27" s="42"/>
      <c r="ATB27" s="42"/>
      <c r="ATC27" s="42"/>
      <c r="ATD27" s="42"/>
      <c r="ATE27" s="42"/>
      <c r="ATF27" s="42"/>
      <c r="ATG27" s="42"/>
      <c r="ATH27" s="42"/>
      <c r="ATI27" s="42"/>
      <c r="ATJ27" s="42"/>
      <c r="ATK27" s="42"/>
      <c r="ATL27" s="42"/>
      <c r="ATM27" s="42"/>
      <c r="ATN27" s="42"/>
      <c r="ATO27" s="42"/>
      <c r="ATP27" s="42"/>
      <c r="ATQ27" s="42"/>
      <c r="ATR27" s="42"/>
      <c r="ATS27" s="42"/>
      <c r="ATT27" s="42"/>
      <c r="ATU27" s="42"/>
      <c r="ATV27" s="42"/>
      <c r="ATW27" s="42"/>
      <c r="ATX27" s="42"/>
      <c r="ATY27" s="42"/>
      <c r="ATZ27" s="42"/>
      <c r="AUA27" s="42"/>
      <c r="AUB27" s="42"/>
      <c r="AUC27" s="42"/>
      <c r="AUD27" s="42"/>
      <c r="AUE27" s="42"/>
      <c r="AUF27" s="42"/>
      <c r="AUG27" s="42"/>
      <c r="AUH27" s="42"/>
      <c r="AUI27" s="42"/>
      <c r="AUJ27" s="42"/>
      <c r="AUK27" s="42"/>
      <c r="AUL27" s="42"/>
      <c r="AUM27" s="42"/>
      <c r="AUN27" s="42"/>
      <c r="AUO27" s="42"/>
      <c r="AUP27" s="42"/>
      <c r="AUQ27" s="42"/>
      <c r="AUR27" s="42"/>
      <c r="AUS27" s="42"/>
      <c r="AUT27" s="42"/>
      <c r="AUU27" s="42"/>
      <c r="AUV27" s="42"/>
      <c r="AUW27" s="42"/>
      <c r="AUX27" s="42"/>
      <c r="AUY27" s="42"/>
      <c r="AUZ27" s="42"/>
      <c r="AVA27" s="42"/>
      <c r="AVB27" s="42"/>
      <c r="AVC27" s="42"/>
      <c r="AVD27" s="42"/>
      <c r="AVE27" s="42"/>
      <c r="AVF27" s="42"/>
      <c r="AVG27" s="42"/>
      <c r="AVH27" s="42"/>
      <c r="AVI27" s="42"/>
      <c r="AVJ27" s="42"/>
      <c r="AVK27" s="42"/>
      <c r="AVL27" s="42"/>
      <c r="AVM27" s="42"/>
      <c r="AVN27" s="42"/>
      <c r="AVO27" s="42"/>
      <c r="AVP27" s="42"/>
      <c r="AVQ27" s="42"/>
      <c r="AVR27" s="42"/>
      <c r="AVS27" s="42"/>
      <c r="AVT27" s="42"/>
      <c r="AVU27" s="42"/>
      <c r="AVV27" s="42"/>
      <c r="AVW27" s="42"/>
      <c r="AVX27" s="42"/>
      <c r="AVY27" s="42"/>
      <c r="AVZ27" s="42"/>
      <c r="AWA27" s="42"/>
      <c r="AWB27" s="42"/>
      <c r="AWC27" s="42"/>
      <c r="AWD27" s="42"/>
      <c r="AWE27" s="42"/>
      <c r="AWF27" s="42"/>
      <c r="AWG27" s="42"/>
      <c r="AWH27" s="42"/>
      <c r="AWI27" s="42"/>
      <c r="AWJ27" s="42"/>
      <c r="AWK27" s="42"/>
      <c r="AWL27" s="42"/>
      <c r="AWM27" s="42"/>
      <c r="AWN27" s="42"/>
      <c r="AWO27" s="42"/>
      <c r="AWP27" s="42"/>
      <c r="AWQ27" s="42"/>
      <c r="AWR27" s="42"/>
      <c r="AWS27" s="42"/>
      <c r="AWT27" s="42"/>
      <c r="AWU27" s="42"/>
      <c r="AWV27" s="42"/>
      <c r="AWW27" s="42"/>
      <c r="AWX27" s="42"/>
      <c r="AWY27" s="42"/>
      <c r="AWZ27" s="42"/>
      <c r="AXA27" s="42"/>
      <c r="AXB27" s="42"/>
      <c r="AXC27" s="42"/>
      <c r="AXD27" s="42"/>
      <c r="AXE27" s="42"/>
      <c r="AXF27" s="42"/>
      <c r="AXG27" s="42"/>
      <c r="AXH27" s="42"/>
      <c r="AXI27" s="42"/>
      <c r="AXJ27" s="42"/>
      <c r="AXK27" s="42"/>
      <c r="AXL27" s="42"/>
      <c r="AXM27" s="42"/>
      <c r="AXN27" s="42"/>
      <c r="AXO27" s="42"/>
      <c r="AXP27" s="42"/>
      <c r="AXQ27" s="42"/>
      <c r="AXR27" s="42"/>
      <c r="AXS27" s="42"/>
      <c r="AXT27" s="42"/>
      <c r="AXU27" s="42"/>
      <c r="AXV27" s="42"/>
      <c r="AXW27" s="42"/>
      <c r="AXX27" s="42"/>
      <c r="AXY27" s="42"/>
      <c r="AXZ27" s="42"/>
      <c r="AYA27" s="42"/>
      <c r="AYB27" s="42"/>
      <c r="AYC27" s="42"/>
      <c r="AYD27" s="42"/>
      <c r="AYE27" s="42"/>
      <c r="AYF27" s="42"/>
      <c r="AYG27" s="42"/>
      <c r="AYH27" s="42"/>
      <c r="AYI27" s="42"/>
      <c r="AYJ27" s="42"/>
      <c r="AYK27" s="42"/>
      <c r="AYL27" s="42"/>
      <c r="AYM27" s="42"/>
      <c r="AYN27" s="42"/>
      <c r="AYO27" s="42"/>
      <c r="AYP27" s="42"/>
      <c r="AYQ27" s="42"/>
      <c r="AYR27" s="42"/>
      <c r="AYS27" s="42"/>
      <c r="AYT27" s="42"/>
      <c r="AYU27" s="42"/>
      <c r="AYV27" s="42"/>
      <c r="AYW27" s="42"/>
      <c r="AYX27" s="42"/>
      <c r="AYY27" s="42"/>
      <c r="AYZ27" s="42"/>
      <c r="AZA27" s="42"/>
      <c r="AZB27" s="42"/>
      <c r="AZC27" s="42"/>
      <c r="AZD27" s="42"/>
      <c r="AZE27" s="42"/>
      <c r="AZF27" s="42"/>
      <c r="AZG27" s="42"/>
      <c r="AZH27" s="42"/>
      <c r="AZI27" s="42"/>
      <c r="AZJ27" s="42"/>
      <c r="AZK27" s="42"/>
      <c r="AZL27" s="42"/>
      <c r="AZM27" s="42"/>
      <c r="AZN27" s="42"/>
      <c r="AZO27" s="42"/>
      <c r="AZP27" s="42"/>
      <c r="AZQ27" s="42"/>
      <c r="AZR27" s="42"/>
      <c r="AZS27" s="42"/>
      <c r="AZT27" s="42"/>
      <c r="AZU27" s="42"/>
      <c r="AZV27" s="42"/>
      <c r="AZW27" s="42"/>
      <c r="AZX27" s="42"/>
      <c r="AZY27" s="42"/>
      <c r="AZZ27" s="42"/>
      <c r="BAA27" s="42"/>
      <c r="BAB27" s="42"/>
      <c r="BAC27" s="42"/>
      <c r="BAD27" s="42"/>
      <c r="BAE27" s="42"/>
      <c r="BAF27" s="42"/>
      <c r="BAG27" s="42"/>
      <c r="BAH27" s="42"/>
      <c r="BAI27" s="42"/>
      <c r="BAJ27" s="42"/>
      <c r="BAK27" s="42"/>
      <c r="BAL27" s="42"/>
      <c r="BAM27" s="42"/>
      <c r="BAN27" s="42"/>
      <c r="BAO27" s="42"/>
      <c r="BAP27" s="42"/>
      <c r="BAQ27" s="42"/>
      <c r="BAR27" s="42"/>
      <c r="BAS27" s="42"/>
      <c r="BAT27" s="42"/>
      <c r="BAU27" s="42"/>
      <c r="BAV27" s="42"/>
      <c r="BAW27" s="42"/>
      <c r="BAX27" s="42"/>
      <c r="BAY27" s="42"/>
      <c r="BAZ27" s="42"/>
      <c r="BBA27" s="42"/>
      <c r="BBB27" s="42"/>
      <c r="BBC27" s="42"/>
      <c r="BBD27" s="42"/>
      <c r="BBE27" s="42"/>
      <c r="BBF27" s="42"/>
      <c r="BBG27" s="42"/>
      <c r="BBH27" s="42"/>
      <c r="BBI27" s="42"/>
      <c r="BBJ27" s="42"/>
      <c r="BBK27" s="42"/>
      <c r="BBL27" s="42"/>
      <c r="BBM27" s="42"/>
      <c r="BBN27" s="42"/>
      <c r="BBO27" s="42"/>
      <c r="BBP27" s="42"/>
      <c r="BBQ27" s="42"/>
      <c r="BBR27" s="42"/>
      <c r="BBS27" s="42"/>
      <c r="BBT27" s="42"/>
      <c r="BBU27" s="42"/>
      <c r="BBV27" s="42"/>
      <c r="BBW27" s="42"/>
      <c r="BBX27" s="42"/>
      <c r="BBY27" s="42"/>
      <c r="BBZ27" s="42"/>
      <c r="BCA27" s="42"/>
      <c r="BCB27" s="42"/>
      <c r="BCC27" s="42"/>
      <c r="BCD27" s="42"/>
      <c r="BCE27" s="42"/>
      <c r="BCF27" s="42"/>
      <c r="BCG27" s="42"/>
      <c r="BCH27" s="42"/>
      <c r="BCI27" s="42"/>
      <c r="BCJ27" s="42"/>
      <c r="BCK27" s="42"/>
      <c r="BCL27" s="42"/>
      <c r="BCM27" s="42"/>
      <c r="BCN27" s="42"/>
      <c r="BCO27" s="42"/>
      <c r="BCP27" s="42"/>
      <c r="BCQ27" s="42"/>
      <c r="BCR27" s="42"/>
      <c r="BCS27" s="42"/>
      <c r="BCT27" s="42"/>
      <c r="BCU27" s="42"/>
    </row>
    <row r="28" spans="1:1451" s="43" customFormat="1" ht="50" customHeight="1" thickBot="1">
      <c r="A28" s="62" t="s">
        <v>139</v>
      </c>
      <c r="B28" s="74" t="s">
        <v>29</v>
      </c>
      <c r="C28" s="75" t="s">
        <v>144</v>
      </c>
      <c r="D28" s="76">
        <v>10000</v>
      </c>
      <c r="E28" s="54">
        <f t="shared" si="1"/>
        <v>1</v>
      </c>
      <c r="F28" s="55">
        <f t="shared" si="2"/>
        <v>10000</v>
      </c>
      <c r="G28" s="50">
        <f>IF(E28=0,0,INDEX(Programas!$A$3:$Q$5,MATCH(Presupuestos!A28,Programas!$A$3:$A$5,0),2)*F28)</f>
        <v>6180</v>
      </c>
      <c r="H28" s="50">
        <f>IF(E28=0,0,INDEX(Programas!$A$3:$Q$5,MATCH(Presupuestos!A28,Programas!$A$3:$A$5,0),3)*F28)</f>
        <v>0</v>
      </c>
      <c r="I28" s="50">
        <f>IF(E28=0,0,INDEX(Programas!$A$3:$Q$5,MATCH(Presupuestos!A28,Programas!$A$3:$A$5,0),4)*F28)</f>
        <v>3820</v>
      </c>
      <c r="J28" s="50">
        <f>IF(E28=0,0,INDEX(Programas!$A$3:$Q$5,MATCH(Presupuestos!A28,Programas!$A$3:$A$5,0),5)*F28)</f>
        <v>0</v>
      </c>
      <c r="K28" s="50">
        <f>IF(E28=0,0,INDEX(Programas!$A$3:$Q$5,MATCH(Presupuestos!A28,Programas!$A$3:$A$5,0),6)*F28)</f>
        <v>0</v>
      </c>
      <c r="L28" s="52">
        <f t="shared" si="3"/>
        <v>8013.6</v>
      </c>
      <c r="M28" s="69">
        <f>IF(E28=0,0,INDEX(Programas!$A$3:$Q$5,MATCH(Presupuestos!A28,Programas!$A$3:$A$5,0),13)*F28)</f>
        <v>6180</v>
      </c>
      <c r="N28" s="70">
        <f>IF(E28=0,0,INDEX(Programas!$A$3:$Q$5,MATCH(Presupuestos!A28,Programas!$A$3:$A$5,0),14)*F28)</f>
        <v>1833.6</v>
      </c>
      <c r="O28" s="71">
        <f>IF(E28=0,0,INDEX(Programas!$A$3:$Q$5,MATCH(Presupuestos!A28,Programas!$A$3:$A$5,0),15)*F28)</f>
        <v>0</v>
      </c>
      <c r="P28" s="72">
        <f>IF(E28=0,0,INDEX(Programas!$A$3:$Q$5,MATCH(Presupuestos!A28,Programas!$A$3:$A$5,0),16)*F28)</f>
        <v>0</v>
      </c>
      <c r="Q28" s="106" t="str">
        <f>IFERROR(INDEX(Programas!$A$3:$T$5,MATCH(Presupuestos!A28,Programas!$A$3:$A$5,0),18),"9 Otros bienes públicos")</f>
        <v>2 Derecho al desarrollo pleno</v>
      </c>
      <c r="R28" s="107" t="str">
        <f>IFERROR(INDEX(Programas!$A$3:$T$5,MATCH(Presupuestos!A28,Programas!$A$3:$A$5,0),19),"9 Otros bienes públicos")</f>
        <v>21 Educación</v>
      </c>
      <c r="S28" s="108" t="str">
        <f>IFERROR(INDEX(Programas!$A$3:$T$5,MATCH(Presupuestos!A28,Programas!$A$3:$A$5,0),20),"9 Otros bienes públicos")</f>
        <v>4 Educación de Calidad</v>
      </c>
      <c r="T28" s="109" t="str">
        <f>IFERROR(INDEX(Programas!$A$3:$U$5,MATCH(Presupuestos!A28,Programas!$A$3:$A$5,0),21),"9 Otros bienes públicos")</f>
        <v>Acceso a servicios</v>
      </c>
      <c r="U28" s="51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  <c r="ABY28" s="42"/>
      <c r="ABZ28" s="42"/>
      <c r="ACA28" s="42"/>
      <c r="ACB28" s="42"/>
      <c r="ACC28" s="42"/>
      <c r="ACD28" s="42"/>
      <c r="ACE28" s="42"/>
      <c r="ACF28" s="42"/>
      <c r="ACG28" s="42"/>
      <c r="ACH28" s="42"/>
      <c r="ACI28" s="42"/>
      <c r="ACJ28" s="42"/>
      <c r="ACK28" s="42"/>
      <c r="ACL28" s="42"/>
      <c r="ACM28" s="42"/>
      <c r="ACN28" s="42"/>
      <c r="ACO28" s="42"/>
      <c r="ACP28" s="42"/>
      <c r="ACQ28" s="42"/>
      <c r="ACR28" s="42"/>
      <c r="ACS28" s="42"/>
      <c r="ACT28" s="42"/>
      <c r="ACU28" s="42"/>
      <c r="ACV28" s="42"/>
      <c r="ACW28" s="42"/>
      <c r="ACX28" s="42"/>
      <c r="ACY28" s="42"/>
      <c r="ACZ28" s="42"/>
      <c r="ADA28" s="42"/>
      <c r="ADB28" s="42"/>
      <c r="ADC28" s="42"/>
      <c r="ADD28" s="42"/>
      <c r="ADE28" s="42"/>
      <c r="ADF28" s="42"/>
      <c r="ADG28" s="42"/>
      <c r="ADH28" s="42"/>
      <c r="ADI28" s="42"/>
      <c r="ADJ28" s="42"/>
      <c r="ADK28" s="42"/>
      <c r="ADL28" s="42"/>
      <c r="ADM28" s="42"/>
      <c r="ADN28" s="42"/>
      <c r="ADO28" s="42"/>
      <c r="ADP28" s="42"/>
      <c r="ADQ28" s="42"/>
      <c r="ADR28" s="42"/>
      <c r="ADS28" s="42"/>
      <c r="ADT28" s="42"/>
      <c r="ADU28" s="42"/>
      <c r="ADV28" s="42"/>
      <c r="ADW28" s="42"/>
      <c r="ADX28" s="42"/>
      <c r="ADY28" s="42"/>
      <c r="ADZ28" s="42"/>
      <c r="AEA28" s="42"/>
      <c r="AEB28" s="42"/>
      <c r="AEC28" s="42"/>
      <c r="AED28" s="42"/>
      <c r="AEE28" s="42"/>
      <c r="AEF28" s="42"/>
      <c r="AEG28" s="42"/>
      <c r="AEH28" s="42"/>
      <c r="AEI28" s="42"/>
      <c r="AEJ28" s="42"/>
      <c r="AEK28" s="42"/>
      <c r="AEL28" s="42"/>
      <c r="AEM28" s="42"/>
      <c r="AEN28" s="42"/>
      <c r="AEO28" s="42"/>
      <c r="AEP28" s="42"/>
      <c r="AEQ28" s="42"/>
      <c r="AER28" s="42"/>
      <c r="AES28" s="42"/>
      <c r="AET28" s="42"/>
      <c r="AEU28" s="42"/>
      <c r="AEV28" s="42"/>
      <c r="AEW28" s="42"/>
      <c r="AEX28" s="42"/>
      <c r="AEY28" s="42"/>
      <c r="AEZ28" s="42"/>
      <c r="AFA28" s="42"/>
      <c r="AFB28" s="42"/>
      <c r="AFC28" s="42"/>
      <c r="AFD28" s="42"/>
      <c r="AFE28" s="42"/>
      <c r="AFF28" s="42"/>
      <c r="AFG28" s="42"/>
      <c r="AFH28" s="42"/>
      <c r="AFI28" s="42"/>
      <c r="AFJ28" s="42"/>
      <c r="AFK28" s="42"/>
      <c r="AFL28" s="42"/>
      <c r="AFM28" s="42"/>
      <c r="AFN28" s="42"/>
      <c r="AFO28" s="42"/>
      <c r="AFP28" s="42"/>
      <c r="AFQ28" s="42"/>
      <c r="AFR28" s="42"/>
      <c r="AFS28" s="42"/>
      <c r="AFT28" s="42"/>
      <c r="AFU28" s="42"/>
      <c r="AFV28" s="42"/>
      <c r="AFW28" s="42"/>
      <c r="AFX28" s="42"/>
      <c r="AFY28" s="42"/>
      <c r="AFZ28" s="42"/>
      <c r="AGA28" s="42"/>
      <c r="AGB28" s="42"/>
      <c r="AGC28" s="42"/>
      <c r="AGD28" s="42"/>
      <c r="AGE28" s="42"/>
      <c r="AGF28" s="42"/>
      <c r="AGG28" s="42"/>
      <c r="AGH28" s="42"/>
      <c r="AGI28" s="42"/>
      <c r="AGJ28" s="42"/>
      <c r="AGK28" s="42"/>
      <c r="AGL28" s="42"/>
      <c r="AGM28" s="42"/>
      <c r="AGN28" s="42"/>
      <c r="AGO28" s="42"/>
      <c r="AGP28" s="42"/>
      <c r="AGQ28" s="42"/>
      <c r="AGR28" s="42"/>
      <c r="AGS28" s="42"/>
      <c r="AGT28" s="42"/>
      <c r="AGU28" s="42"/>
      <c r="AGV28" s="42"/>
      <c r="AGW28" s="42"/>
      <c r="AGX28" s="42"/>
      <c r="AGY28" s="42"/>
      <c r="AGZ28" s="42"/>
      <c r="AHA28" s="42"/>
      <c r="AHB28" s="42"/>
      <c r="AHC28" s="42"/>
      <c r="AHD28" s="42"/>
      <c r="AHE28" s="42"/>
      <c r="AHF28" s="42"/>
      <c r="AHG28" s="42"/>
      <c r="AHH28" s="42"/>
      <c r="AHI28" s="42"/>
      <c r="AHJ28" s="42"/>
      <c r="AHK28" s="42"/>
      <c r="AHL28" s="42"/>
      <c r="AHM28" s="42"/>
      <c r="AHN28" s="42"/>
      <c r="AHO28" s="42"/>
      <c r="AHP28" s="42"/>
      <c r="AHQ28" s="42"/>
      <c r="AHR28" s="42"/>
      <c r="AHS28" s="42"/>
      <c r="AHT28" s="42"/>
      <c r="AHU28" s="42"/>
      <c r="AHV28" s="42"/>
      <c r="AHW28" s="42"/>
      <c r="AHX28" s="42"/>
      <c r="AHY28" s="42"/>
      <c r="AHZ28" s="42"/>
      <c r="AIA28" s="42"/>
      <c r="AIB28" s="42"/>
      <c r="AIC28" s="42"/>
      <c r="AID28" s="42"/>
      <c r="AIE28" s="42"/>
      <c r="AIF28" s="42"/>
      <c r="AIG28" s="42"/>
      <c r="AIH28" s="42"/>
      <c r="AII28" s="42"/>
      <c r="AIJ28" s="42"/>
      <c r="AIK28" s="42"/>
      <c r="AIL28" s="42"/>
      <c r="AIM28" s="42"/>
      <c r="AIN28" s="42"/>
      <c r="AIO28" s="42"/>
      <c r="AIP28" s="42"/>
      <c r="AIQ28" s="42"/>
      <c r="AIR28" s="42"/>
      <c r="AIS28" s="42"/>
      <c r="AIT28" s="42"/>
      <c r="AIU28" s="42"/>
      <c r="AIV28" s="42"/>
      <c r="AIW28" s="42"/>
      <c r="AIX28" s="42"/>
      <c r="AIY28" s="42"/>
      <c r="AIZ28" s="42"/>
      <c r="AJA28" s="42"/>
      <c r="AJB28" s="42"/>
      <c r="AJC28" s="42"/>
      <c r="AJD28" s="42"/>
      <c r="AJE28" s="42"/>
      <c r="AJF28" s="42"/>
      <c r="AJG28" s="42"/>
      <c r="AJH28" s="42"/>
      <c r="AJI28" s="42"/>
      <c r="AJJ28" s="42"/>
      <c r="AJK28" s="42"/>
      <c r="AJL28" s="42"/>
      <c r="AJM28" s="42"/>
      <c r="AJN28" s="42"/>
      <c r="AJO28" s="42"/>
      <c r="AJP28" s="42"/>
      <c r="AJQ28" s="42"/>
      <c r="AJR28" s="42"/>
      <c r="AJS28" s="42"/>
      <c r="AJT28" s="42"/>
      <c r="AJU28" s="42"/>
      <c r="AJV28" s="42"/>
      <c r="AJW28" s="42"/>
      <c r="AJX28" s="42"/>
      <c r="AJY28" s="42"/>
      <c r="AJZ28" s="42"/>
      <c r="AKA28" s="42"/>
      <c r="AKB28" s="42"/>
      <c r="AKC28" s="42"/>
      <c r="AKD28" s="42"/>
      <c r="AKE28" s="42"/>
      <c r="AKF28" s="42"/>
      <c r="AKG28" s="42"/>
      <c r="AKH28" s="42"/>
      <c r="AKI28" s="42"/>
      <c r="AKJ28" s="42"/>
      <c r="AKK28" s="42"/>
      <c r="AKL28" s="42"/>
      <c r="AKM28" s="42"/>
      <c r="AKN28" s="42"/>
      <c r="AKO28" s="42"/>
      <c r="AKP28" s="42"/>
      <c r="AKQ28" s="42"/>
      <c r="AKR28" s="42"/>
      <c r="AKS28" s="42"/>
      <c r="AKT28" s="42"/>
      <c r="AKU28" s="42"/>
      <c r="AKV28" s="42"/>
      <c r="AKW28" s="42"/>
      <c r="AKX28" s="42"/>
      <c r="AKY28" s="42"/>
      <c r="AKZ28" s="42"/>
      <c r="ALA28" s="42"/>
      <c r="ALB28" s="42"/>
      <c r="ALC28" s="42"/>
      <c r="ALD28" s="42"/>
      <c r="ALE28" s="42"/>
      <c r="ALF28" s="42"/>
      <c r="ALG28" s="42"/>
      <c r="ALH28" s="42"/>
      <c r="ALI28" s="42"/>
      <c r="ALJ28" s="42"/>
      <c r="ALK28" s="42"/>
      <c r="ALL28" s="42"/>
      <c r="ALM28" s="42"/>
      <c r="ALN28" s="42"/>
      <c r="ALO28" s="42"/>
      <c r="ALP28" s="42"/>
      <c r="ALQ28" s="42"/>
      <c r="ALR28" s="42"/>
      <c r="ALS28" s="42"/>
      <c r="ALT28" s="42"/>
      <c r="ALU28" s="42"/>
      <c r="ALV28" s="42"/>
      <c r="ALW28" s="42"/>
      <c r="ALX28" s="42"/>
      <c r="ALY28" s="42"/>
      <c r="ALZ28" s="42"/>
      <c r="AMA28" s="42"/>
      <c r="AMB28" s="42"/>
      <c r="AMC28" s="42"/>
      <c r="AMD28" s="42"/>
      <c r="AME28" s="42"/>
      <c r="AMF28" s="42"/>
      <c r="AMG28" s="42"/>
      <c r="AMH28" s="42"/>
      <c r="AMI28" s="42"/>
      <c r="AMJ28" s="42"/>
      <c r="AMK28" s="42"/>
      <c r="AML28" s="42"/>
      <c r="AMM28" s="42"/>
      <c r="AMN28" s="42"/>
      <c r="AMO28" s="42"/>
      <c r="AMP28" s="42"/>
      <c r="AMQ28" s="42"/>
      <c r="AMR28" s="42"/>
      <c r="AMS28" s="42"/>
      <c r="AMT28" s="42"/>
      <c r="AMU28" s="42"/>
      <c r="AMV28" s="42"/>
      <c r="AMW28" s="42"/>
      <c r="AMX28" s="42"/>
      <c r="AMY28" s="42"/>
      <c r="AMZ28" s="42"/>
      <c r="ANA28" s="42"/>
      <c r="ANB28" s="42"/>
      <c r="ANC28" s="42"/>
      <c r="AND28" s="42"/>
      <c r="ANE28" s="42"/>
      <c r="ANF28" s="42"/>
      <c r="ANG28" s="42"/>
      <c r="ANH28" s="42"/>
      <c r="ANI28" s="42"/>
      <c r="ANJ28" s="42"/>
      <c r="ANK28" s="42"/>
      <c r="ANL28" s="42"/>
      <c r="ANM28" s="42"/>
      <c r="ANN28" s="42"/>
      <c r="ANO28" s="42"/>
      <c r="ANP28" s="42"/>
      <c r="ANQ28" s="42"/>
      <c r="ANR28" s="42"/>
      <c r="ANS28" s="42"/>
      <c r="ANT28" s="42"/>
      <c r="ANU28" s="42"/>
      <c r="ANV28" s="42"/>
      <c r="ANW28" s="42"/>
      <c r="ANX28" s="42"/>
      <c r="ANY28" s="42"/>
      <c r="ANZ28" s="42"/>
      <c r="AOA28" s="42"/>
      <c r="AOB28" s="42"/>
      <c r="AOC28" s="42"/>
      <c r="AOD28" s="42"/>
      <c r="AOE28" s="42"/>
      <c r="AOF28" s="42"/>
      <c r="AOG28" s="42"/>
      <c r="AOH28" s="42"/>
      <c r="AOI28" s="42"/>
      <c r="AOJ28" s="42"/>
      <c r="AOK28" s="42"/>
      <c r="AOL28" s="42"/>
      <c r="AOM28" s="42"/>
      <c r="AON28" s="42"/>
      <c r="AOO28" s="42"/>
      <c r="AOP28" s="42"/>
      <c r="AOQ28" s="42"/>
      <c r="AOR28" s="42"/>
      <c r="AOS28" s="42"/>
      <c r="AOT28" s="42"/>
      <c r="AOU28" s="42"/>
      <c r="AOV28" s="42"/>
      <c r="AOW28" s="42"/>
      <c r="AOX28" s="42"/>
      <c r="AOY28" s="42"/>
      <c r="AOZ28" s="42"/>
      <c r="APA28" s="42"/>
      <c r="APB28" s="42"/>
      <c r="APC28" s="42"/>
      <c r="APD28" s="42"/>
      <c r="APE28" s="42"/>
      <c r="APF28" s="42"/>
      <c r="APG28" s="42"/>
      <c r="APH28" s="42"/>
      <c r="API28" s="42"/>
      <c r="APJ28" s="42"/>
      <c r="APK28" s="42"/>
      <c r="APL28" s="42"/>
      <c r="APM28" s="42"/>
      <c r="APN28" s="42"/>
      <c r="APO28" s="42"/>
      <c r="APP28" s="42"/>
      <c r="APQ28" s="42"/>
      <c r="APR28" s="42"/>
      <c r="APS28" s="42"/>
      <c r="APT28" s="42"/>
      <c r="APU28" s="42"/>
      <c r="APV28" s="42"/>
      <c r="APW28" s="42"/>
      <c r="APX28" s="42"/>
      <c r="APY28" s="42"/>
      <c r="APZ28" s="42"/>
      <c r="AQA28" s="42"/>
      <c r="AQB28" s="42"/>
      <c r="AQC28" s="42"/>
      <c r="AQD28" s="42"/>
      <c r="AQE28" s="42"/>
      <c r="AQF28" s="42"/>
      <c r="AQG28" s="42"/>
      <c r="AQH28" s="42"/>
      <c r="AQI28" s="42"/>
      <c r="AQJ28" s="42"/>
      <c r="AQK28" s="42"/>
      <c r="AQL28" s="42"/>
      <c r="AQM28" s="42"/>
      <c r="AQN28" s="42"/>
      <c r="AQO28" s="42"/>
      <c r="AQP28" s="42"/>
      <c r="AQQ28" s="42"/>
      <c r="AQR28" s="42"/>
      <c r="AQS28" s="42"/>
      <c r="AQT28" s="42"/>
      <c r="AQU28" s="42"/>
      <c r="AQV28" s="42"/>
      <c r="AQW28" s="42"/>
      <c r="AQX28" s="42"/>
      <c r="AQY28" s="42"/>
      <c r="AQZ28" s="42"/>
      <c r="ARA28" s="42"/>
      <c r="ARB28" s="42"/>
      <c r="ARC28" s="42"/>
      <c r="ARD28" s="42"/>
      <c r="ARE28" s="42"/>
      <c r="ARF28" s="42"/>
      <c r="ARG28" s="42"/>
      <c r="ARH28" s="42"/>
      <c r="ARI28" s="42"/>
      <c r="ARJ28" s="42"/>
      <c r="ARK28" s="42"/>
      <c r="ARL28" s="42"/>
      <c r="ARM28" s="42"/>
      <c r="ARN28" s="42"/>
      <c r="ARO28" s="42"/>
      <c r="ARP28" s="42"/>
      <c r="ARQ28" s="42"/>
      <c r="ARR28" s="42"/>
      <c r="ARS28" s="42"/>
      <c r="ART28" s="42"/>
      <c r="ARU28" s="42"/>
      <c r="ARV28" s="42"/>
      <c r="ARW28" s="42"/>
      <c r="ARX28" s="42"/>
      <c r="ARY28" s="42"/>
      <c r="ARZ28" s="42"/>
      <c r="ASA28" s="42"/>
      <c r="ASB28" s="42"/>
      <c r="ASC28" s="42"/>
      <c r="ASD28" s="42"/>
      <c r="ASE28" s="42"/>
      <c r="ASF28" s="42"/>
      <c r="ASG28" s="42"/>
      <c r="ASH28" s="42"/>
      <c r="ASI28" s="42"/>
      <c r="ASJ28" s="42"/>
      <c r="ASK28" s="42"/>
      <c r="ASL28" s="42"/>
      <c r="ASM28" s="42"/>
      <c r="ASN28" s="42"/>
      <c r="ASO28" s="42"/>
      <c r="ASP28" s="42"/>
      <c r="ASQ28" s="42"/>
      <c r="ASR28" s="42"/>
      <c r="ASS28" s="42"/>
      <c r="AST28" s="42"/>
      <c r="ASU28" s="42"/>
      <c r="ASV28" s="42"/>
      <c r="ASW28" s="42"/>
      <c r="ASX28" s="42"/>
      <c r="ASY28" s="42"/>
      <c r="ASZ28" s="42"/>
      <c r="ATA28" s="42"/>
      <c r="ATB28" s="42"/>
      <c r="ATC28" s="42"/>
      <c r="ATD28" s="42"/>
      <c r="ATE28" s="42"/>
      <c r="ATF28" s="42"/>
      <c r="ATG28" s="42"/>
      <c r="ATH28" s="42"/>
      <c r="ATI28" s="42"/>
      <c r="ATJ28" s="42"/>
      <c r="ATK28" s="42"/>
      <c r="ATL28" s="42"/>
      <c r="ATM28" s="42"/>
      <c r="ATN28" s="42"/>
      <c r="ATO28" s="42"/>
      <c r="ATP28" s="42"/>
      <c r="ATQ28" s="42"/>
      <c r="ATR28" s="42"/>
      <c r="ATS28" s="42"/>
      <c r="ATT28" s="42"/>
      <c r="ATU28" s="42"/>
      <c r="ATV28" s="42"/>
      <c r="ATW28" s="42"/>
      <c r="ATX28" s="42"/>
      <c r="ATY28" s="42"/>
      <c r="ATZ28" s="42"/>
      <c r="AUA28" s="42"/>
      <c r="AUB28" s="42"/>
      <c r="AUC28" s="42"/>
      <c r="AUD28" s="42"/>
      <c r="AUE28" s="42"/>
      <c r="AUF28" s="42"/>
      <c r="AUG28" s="42"/>
      <c r="AUH28" s="42"/>
      <c r="AUI28" s="42"/>
      <c r="AUJ28" s="42"/>
      <c r="AUK28" s="42"/>
      <c r="AUL28" s="42"/>
      <c r="AUM28" s="42"/>
      <c r="AUN28" s="42"/>
      <c r="AUO28" s="42"/>
      <c r="AUP28" s="42"/>
      <c r="AUQ28" s="42"/>
      <c r="AUR28" s="42"/>
      <c r="AUS28" s="42"/>
      <c r="AUT28" s="42"/>
      <c r="AUU28" s="42"/>
      <c r="AUV28" s="42"/>
      <c r="AUW28" s="42"/>
      <c r="AUX28" s="42"/>
      <c r="AUY28" s="42"/>
      <c r="AUZ28" s="42"/>
      <c r="AVA28" s="42"/>
      <c r="AVB28" s="42"/>
      <c r="AVC28" s="42"/>
      <c r="AVD28" s="42"/>
      <c r="AVE28" s="42"/>
      <c r="AVF28" s="42"/>
      <c r="AVG28" s="42"/>
      <c r="AVH28" s="42"/>
      <c r="AVI28" s="42"/>
      <c r="AVJ28" s="42"/>
      <c r="AVK28" s="42"/>
      <c r="AVL28" s="42"/>
      <c r="AVM28" s="42"/>
      <c r="AVN28" s="42"/>
      <c r="AVO28" s="42"/>
      <c r="AVP28" s="42"/>
      <c r="AVQ28" s="42"/>
      <c r="AVR28" s="42"/>
      <c r="AVS28" s="42"/>
      <c r="AVT28" s="42"/>
      <c r="AVU28" s="42"/>
      <c r="AVV28" s="42"/>
      <c r="AVW28" s="42"/>
      <c r="AVX28" s="42"/>
      <c r="AVY28" s="42"/>
      <c r="AVZ28" s="42"/>
      <c r="AWA28" s="42"/>
      <c r="AWB28" s="42"/>
      <c r="AWC28" s="42"/>
      <c r="AWD28" s="42"/>
      <c r="AWE28" s="42"/>
      <c r="AWF28" s="42"/>
      <c r="AWG28" s="42"/>
      <c r="AWH28" s="42"/>
      <c r="AWI28" s="42"/>
      <c r="AWJ28" s="42"/>
      <c r="AWK28" s="42"/>
      <c r="AWL28" s="42"/>
      <c r="AWM28" s="42"/>
      <c r="AWN28" s="42"/>
      <c r="AWO28" s="42"/>
      <c r="AWP28" s="42"/>
      <c r="AWQ28" s="42"/>
      <c r="AWR28" s="42"/>
      <c r="AWS28" s="42"/>
      <c r="AWT28" s="42"/>
      <c r="AWU28" s="42"/>
      <c r="AWV28" s="42"/>
      <c r="AWW28" s="42"/>
      <c r="AWX28" s="42"/>
      <c r="AWY28" s="42"/>
      <c r="AWZ28" s="42"/>
      <c r="AXA28" s="42"/>
      <c r="AXB28" s="42"/>
      <c r="AXC28" s="42"/>
      <c r="AXD28" s="42"/>
      <c r="AXE28" s="42"/>
      <c r="AXF28" s="42"/>
      <c r="AXG28" s="42"/>
      <c r="AXH28" s="42"/>
      <c r="AXI28" s="42"/>
      <c r="AXJ28" s="42"/>
      <c r="AXK28" s="42"/>
      <c r="AXL28" s="42"/>
      <c r="AXM28" s="42"/>
      <c r="AXN28" s="42"/>
      <c r="AXO28" s="42"/>
      <c r="AXP28" s="42"/>
      <c r="AXQ28" s="42"/>
      <c r="AXR28" s="42"/>
      <c r="AXS28" s="42"/>
      <c r="AXT28" s="42"/>
      <c r="AXU28" s="42"/>
      <c r="AXV28" s="42"/>
      <c r="AXW28" s="42"/>
      <c r="AXX28" s="42"/>
      <c r="AXY28" s="42"/>
      <c r="AXZ28" s="42"/>
      <c r="AYA28" s="42"/>
      <c r="AYB28" s="42"/>
      <c r="AYC28" s="42"/>
      <c r="AYD28" s="42"/>
      <c r="AYE28" s="42"/>
      <c r="AYF28" s="42"/>
      <c r="AYG28" s="42"/>
      <c r="AYH28" s="42"/>
      <c r="AYI28" s="42"/>
      <c r="AYJ28" s="42"/>
      <c r="AYK28" s="42"/>
      <c r="AYL28" s="42"/>
      <c r="AYM28" s="42"/>
      <c r="AYN28" s="42"/>
      <c r="AYO28" s="42"/>
      <c r="AYP28" s="42"/>
      <c r="AYQ28" s="42"/>
      <c r="AYR28" s="42"/>
      <c r="AYS28" s="42"/>
      <c r="AYT28" s="42"/>
      <c r="AYU28" s="42"/>
      <c r="AYV28" s="42"/>
      <c r="AYW28" s="42"/>
      <c r="AYX28" s="42"/>
      <c r="AYY28" s="42"/>
      <c r="AYZ28" s="42"/>
      <c r="AZA28" s="42"/>
      <c r="AZB28" s="42"/>
      <c r="AZC28" s="42"/>
      <c r="AZD28" s="42"/>
      <c r="AZE28" s="42"/>
      <c r="AZF28" s="42"/>
      <c r="AZG28" s="42"/>
      <c r="AZH28" s="42"/>
      <c r="AZI28" s="42"/>
      <c r="AZJ28" s="42"/>
      <c r="AZK28" s="42"/>
      <c r="AZL28" s="42"/>
      <c r="AZM28" s="42"/>
      <c r="AZN28" s="42"/>
      <c r="AZO28" s="42"/>
      <c r="AZP28" s="42"/>
      <c r="AZQ28" s="42"/>
      <c r="AZR28" s="42"/>
      <c r="AZS28" s="42"/>
      <c r="AZT28" s="42"/>
      <c r="AZU28" s="42"/>
      <c r="AZV28" s="42"/>
      <c r="AZW28" s="42"/>
      <c r="AZX28" s="42"/>
      <c r="AZY28" s="42"/>
      <c r="AZZ28" s="42"/>
      <c r="BAA28" s="42"/>
      <c r="BAB28" s="42"/>
      <c r="BAC28" s="42"/>
      <c r="BAD28" s="42"/>
      <c r="BAE28" s="42"/>
      <c r="BAF28" s="42"/>
      <c r="BAG28" s="42"/>
      <c r="BAH28" s="42"/>
      <c r="BAI28" s="42"/>
      <c r="BAJ28" s="42"/>
      <c r="BAK28" s="42"/>
      <c r="BAL28" s="42"/>
      <c r="BAM28" s="42"/>
      <c r="BAN28" s="42"/>
      <c r="BAO28" s="42"/>
      <c r="BAP28" s="42"/>
      <c r="BAQ28" s="42"/>
      <c r="BAR28" s="42"/>
      <c r="BAS28" s="42"/>
      <c r="BAT28" s="42"/>
      <c r="BAU28" s="42"/>
      <c r="BAV28" s="42"/>
      <c r="BAW28" s="42"/>
      <c r="BAX28" s="42"/>
      <c r="BAY28" s="42"/>
      <c r="BAZ28" s="42"/>
      <c r="BBA28" s="42"/>
      <c r="BBB28" s="42"/>
      <c r="BBC28" s="42"/>
      <c r="BBD28" s="42"/>
      <c r="BBE28" s="42"/>
      <c r="BBF28" s="42"/>
      <c r="BBG28" s="42"/>
      <c r="BBH28" s="42"/>
      <c r="BBI28" s="42"/>
      <c r="BBJ28" s="42"/>
      <c r="BBK28" s="42"/>
      <c r="BBL28" s="42"/>
      <c r="BBM28" s="42"/>
      <c r="BBN28" s="42"/>
      <c r="BBO28" s="42"/>
      <c r="BBP28" s="42"/>
      <c r="BBQ28" s="42"/>
      <c r="BBR28" s="42"/>
      <c r="BBS28" s="42"/>
      <c r="BBT28" s="42"/>
      <c r="BBU28" s="42"/>
      <c r="BBV28" s="42"/>
      <c r="BBW28" s="42"/>
      <c r="BBX28" s="42"/>
      <c r="BBY28" s="42"/>
      <c r="BBZ28" s="42"/>
      <c r="BCA28" s="42"/>
      <c r="BCB28" s="42"/>
      <c r="BCC28" s="42"/>
      <c r="BCD28" s="42"/>
      <c r="BCE28" s="42"/>
      <c r="BCF28" s="42"/>
      <c r="BCG28" s="42"/>
      <c r="BCH28" s="42"/>
      <c r="BCI28" s="42"/>
      <c r="BCJ28" s="42"/>
      <c r="BCK28" s="42"/>
      <c r="BCL28" s="42"/>
      <c r="BCM28" s="42"/>
      <c r="BCN28" s="42"/>
      <c r="BCO28" s="42"/>
      <c r="BCP28" s="42"/>
      <c r="BCQ28" s="42"/>
      <c r="BCR28" s="42"/>
      <c r="BCS28" s="42"/>
      <c r="BCT28" s="42"/>
      <c r="BCU28" s="42"/>
    </row>
    <row r="29" spans="1:1451" s="43" customFormat="1" ht="50" customHeight="1" thickBot="1">
      <c r="A29" s="62" t="s">
        <v>139</v>
      </c>
      <c r="B29" s="74" t="s">
        <v>30</v>
      </c>
      <c r="C29" s="75" t="s">
        <v>140</v>
      </c>
      <c r="D29" s="76">
        <v>400000</v>
      </c>
      <c r="E29" s="54">
        <f t="shared" si="1"/>
        <v>1</v>
      </c>
      <c r="F29" s="55">
        <f t="shared" si="2"/>
        <v>400000</v>
      </c>
      <c r="G29" s="50">
        <f>IF(E29=0,0,INDEX(Programas!$A$3:$Q$5,MATCH(Presupuestos!A29,Programas!$A$3:$A$5,0),2)*F29)</f>
        <v>247200</v>
      </c>
      <c r="H29" s="50">
        <f>IF(E29=0,0,INDEX(Programas!$A$3:$Q$5,MATCH(Presupuestos!A29,Programas!$A$3:$A$5,0),3)*F29)</f>
        <v>0</v>
      </c>
      <c r="I29" s="50">
        <f>IF(E29=0,0,INDEX(Programas!$A$3:$Q$5,MATCH(Presupuestos!A29,Programas!$A$3:$A$5,0),4)*F29)</f>
        <v>152800</v>
      </c>
      <c r="J29" s="50">
        <f>IF(E29=0,0,INDEX(Programas!$A$3:$Q$5,MATCH(Presupuestos!A29,Programas!$A$3:$A$5,0),5)*F29)</f>
        <v>0</v>
      </c>
      <c r="K29" s="50">
        <f>IF(E29=0,0,INDEX(Programas!$A$3:$Q$5,MATCH(Presupuestos!A29,Programas!$A$3:$A$5,0),6)*F29)</f>
        <v>0</v>
      </c>
      <c r="L29" s="52">
        <f t="shared" si="3"/>
        <v>320544</v>
      </c>
      <c r="M29" s="69">
        <f>IF(E29=0,0,INDEX(Programas!$A$3:$Q$5,MATCH(Presupuestos!A29,Programas!$A$3:$A$5,0),13)*F29)</f>
        <v>247200</v>
      </c>
      <c r="N29" s="70">
        <f>IF(E29=0,0,INDEX(Programas!$A$3:$Q$5,MATCH(Presupuestos!A29,Programas!$A$3:$A$5,0),14)*F29)</f>
        <v>73344</v>
      </c>
      <c r="O29" s="71">
        <f>IF(E29=0,0,INDEX(Programas!$A$3:$Q$5,MATCH(Presupuestos!A29,Programas!$A$3:$A$5,0),15)*F29)</f>
        <v>0</v>
      </c>
      <c r="P29" s="72">
        <f>IF(E29=0,0,INDEX(Programas!$A$3:$Q$5,MATCH(Presupuestos!A29,Programas!$A$3:$A$5,0),16)*F29)</f>
        <v>0</v>
      </c>
      <c r="Q29" s="106" t="str">
        <f>IFERROR(INDEX(Programas!$A$3:$T$5,MATCH(Presupuestos!A29,Programas!$A$3:$A$5,0),18),"9 Otros bienes públicos")</f>
        <v>2 Derecho al desarrollo pleno</v>
      </c>
      <c r="R29" s="107" t="str">
        <f>IFERROR(INDEX(Programas!$A$3:$T$5,MATCH(Presupuestos!A29,Programas!$A$3:$A$5,0),19),"9 Otros bienes públicos")</f>
        <v>21 Educación</v>
      </c>
      <c r="S29" s="108" t="str">
        <f>IFERROR(INDEX(Programas!$A$3:$T$5,MATCH(Presupuestos!A29,Programas!$A$3:$A$5,0),20),"9 Otros bienes públicos")</f>
        <v>4 Educación de Calidad</v>
      </c>
      <c r="T29" s="109" t="str">
        <f>IFERROR(INDEX(Programas!$A$3:$U$5,MATCH(Presupuestos!A29,Programas!$A$3:$A$5,0),21),"9 Otros bienes públicos")</f>
        <v>Acceso a servicios</v>
      </c>
      <c r="U29" s="51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2"/>
      <c r="KI29" s="42"/>
      <c r="KJ29" s="42"/>
      <c r="KK29" s="42"/>
      <c r="KL29" s="42"/>
      <c r="KM29" s="42"/>
      <c r="KN29" s="42"/>
      <c r="KO29" s="42"/>
      <c r="KP29" s="42"/>
      <c r="KQ29" s="42"/>
      <c r="KR29" s="42"/>
      <c r="KS29" s="42"/>
      <c r="KT29" s="42"/>
      <c r="KU29" s="42"/>
      <c r="KV29" s="42"/>
      <c r="KW29" s="42"/>
      <c r="KX29" s="42"/>
      <c r="KY29" s="42"/>
      <c r="KZ29" s="42"/>
      <c r="LA29" s="42"/>
      <c r="LB29" s="42"/>
      <c r="LC29" s="42"/>
      <c r="LD29" s="42"/>
      <c r="LE29" s="42"/>
      <c r="LF29" s="42"/>
      <c r="LG29" s="42"/>
      <c r="LH29" s="42"/>
      <c r="LI29" s="42"/>
      <c r="LJ29" s="42"/>
      <c r="LK29" s="42"/>
      <c r="LL29" s="42"/>
      <c r="LM29" s="42"/>
      <c r="LN29" s="42"/>
      <c r="LO29" s="42"/>
      <c r="LP29" s="42"/>
      <c r="LQ29" s="42"/>
      <c r="LR29" s="42"/>
      <c r="LS29" s="42"/>
      <c r="LT29" s="42"/>
      <c r="LU29" s="42"/>
      <c r="LV29" s="42"/>
      <c r="LW29" s="42"/>
      <c r="LX29" s="42"/>
      <c r="LY29" s="42"/>
      <c r="LZ29" s="42"/>
      <c r="MA29" s="42"/>
      <c r="MB29" s="42"/>
      <c r="MC29" s="42"/>
      <c r="MD29" s="42"/>
      <c r="ME29" s="42"/>
      <c r="MF29" s="42"/>
      <c r="MG29" s="42"/>
      <c r="MH29" s="42"/>
      <c r="MI29" s="42"/>
      <c r="MJ29" s="42"/>
      <c r="MK29" s="42"/>
      <c r="ML29" s="42"/>
      <c r="MM29" s="42"/>
      <c r="MN29" s="42"/>
      <c r="MO29" s="42"/>
      <c r="MP29" s="42"/>
      <c r="MQ29" s="42"/>
      <c r="MR29" s="42"/>
      <c r="MS29" s="42"/>
      <c r="MT29" s="42"/>
      <c r="MU29" s="42"/>
      <c r="MV29" s="42"/>
      <c r="MW29" s="42"/>
      <c r="MX29" s="42"/>
      <c r="MY29" s="42"/>
      <c r="MZ29" s="42"/>
      <c r="NA29" s="42"/>
      <c r="NB29" s="42"/>
      <c r="NC29" s="42"/>
      <c r="ND29" s="42"/>
      <c r="NE29" s="42"/>
      <c r="NF29" s="42"/>
      <c r="NG29" s="42"/>
      <c r="NH29" s="42"/>
      <c r="NI29" s="42"/>
      <c r="NJ29" s="42"/>
      <c r="NK29" s="42"/>
      <c r="NL29" s="42"/>
      <c r="NM29" s="42"/>
      <c r="NN29" s="42"/>
      <c r="NO29" s="42"/>
      <c r="NP29" s="42"/>
      <c r="NQ29" s="42"/>
      <c r="NR29" s="42"/>
      <c r="NS29" s="42"/>
      <c r="NT29" s="42"/>
      <c r="NU29" s="42"/>
      <c r="NV29" s="42"/>
      <c r="NW29" s="42"/>
      <c r="NX29" s="42"/>
      <c r="NY29" s="42"/>
      <c r="NZ29" s="42"/>
      <c r="OA29" s="42"/>
      <c r="OB29" s="42"/>
      <c r="OC29" s="42"/>
      <c r="OD29" s="42"/>
      <c r="OE29" s="42"/>
      <c r="OF29" s="42"/>
      <c r="OG29" s="42"/>
      <c r="OH29" s="42"/>
      <c r="OI29" s="42"/>
      <c r="OJ29" s="42"/>
      <c r="OK29" s="42"/>
      <c r="OL29" s="42"/>
      <c r="OM29" s="42"/>
      <c r="ON29" s="42"/>
      <c r="OO29" s="42"/>
      <c r="OP29" s="42"/>
      <c r="OQ29" s="42"/>
      <c r="OR29" s="42"/>
      <c r="OS29" s="42"/>
      <c r="OT29" s="42"/>
      <c r="OU29" s="42"/>
      <c r="OV29" s="42"/>
      <c r="OW29" s="42"/>
      <c r="OX29" s="42"/>
      <c r="OY29" s="42"/>
      <c r="OZ29" s="42"/>
      <c r="PA29" s="42"/>
      <c r="PB29" s="42"/>
      <c r="PC29" s="42"/>
      <c r="PD29" s="42"/>
      <c r="PE29" s="42"/>
      <c r="PF29" s="42"/>
      <c r="PG29" s="42"/>
      <c r="PH29" s="42"/>
      <c r="PI29" s="42"/>
      <c r="PJ29" s="42"/>
      <c r="PK29" s="42"/>
      <c r="PL29" s="42"/>
      <c r="PM29" s="42"/>
      <c r="PN29" s="42"/>
      <c r="PO29" s="42"/>
      <c r="PP29" s="42"/>
      <c r="PQ29" s="42"/>
      <c r="PR29" s="42"/>
      <c r="PS29" s="42"/>
      <c r="PT29" s="42"/>
      <c r="PU29" s="42"/>
      <c r="PV29" s="42"/>
      <c r="PW29" s="42"/>
      <c r="PX29" s="42"/>
      <c r="PY29" s="42"/>
      <c r="PZ29" s="42"/>
      <c r="QA29" s="42"/>
      <c r="QB29" s="42"/>
      <c r="QC29" s="42"/>
      <c r="QD29" s="42"/>
      <c r="QE29" s="42"/>
      <c r="QF29" s="42"/>
      <c r="QG29" s="42"/>
      <c r="QH29" s="42"/>
      <c r="QI29" s="42"/>
      <c r="QJ29" s="42"/>
      <c r="QK29" s="42"/>
      <c r="QL29" s="42"/>
      <c r="QM29" s="42"/>
      <c r="QN29" s="42"/>
      <c r="QO29" s="42"/>
      <c r="QP29" s="42"/>
      <c r="QQ29" s="42"/>
      <c r="QR29" s="42"/>
      <c r="QS29" s="42"/>
      <c r="QT29" s="42"/>
      <c r="QU29" s="42"/>
      <c r="QV29" s="42"/>
      <c r="QW29" s="42"/>
      <c r="QX29" s="42"/>
      <c r="QY29" s="42"/>
      <c r="QZ29" s="42"/>
      <c r="RA29" s="42"/>
      <c r="RB29" s="42"/>
      <c r="RC29" s="42"/>
      <c r="RD29" s="42"/>
      <c r="RE29" s="42"/>
      <c r="RF29" s="42"/>
      <c r="RG29" s="42"/>
      <c r="RH29" s="42"/>
      <c r="RI29" s="42"/>
      <c r="RJ29" s="42"/>
      <c r="RK29" s="42"/>
      <c r="RL29" s="42"/>
      <c r="RM29" s="42"/>
      <c r="RN29" s="42"/>
      <c r="RO29" s="42"/>
      <c r="RP29" s="42"/>
      <c r="RQ29" s="42"/>
      <c r="RR29" s="42"/>
      <c r="RS29" s="42"/>
      <c r="RT29" s="42"/>
      <c r="RU29" s="42"/>
      <c r="RV29" s="42"/>
      <c r="RW29" s="42"/>
      <c r="RX29" s="42"/>
      <c r="RY29" s="42"/>
      <c r="RZ29" s="42"/>
      <c r="SA29" s="42"/>
      <c r="SB29" s="42"/>
      <c r="SC29" s="42"/>
      <c r="SD29" s="42"/>
      <c r="SE29" s="42"/>
      <c r="SF29" s="42"/>
      <c r="SG29" s="42"/>
      <c r="SH29" s="42"/>
      <c r="SI29" s="42"/>
      <c r="SJ29" s="42"/>
      <c r="SK29" s="42"/>
      <c r="SL29" s="42"/>
      <c r="SM29" s="42"/>
      <c r="SN29" s="42"/>
      <c r="SO29" s="42"/>
      <c r="SP29" s="42"/>
      <c r="SQ29" s="42"/>
      <c r="SR29" s="42"/>
      <c r="SS29" s="42"/>
      <c r="ST29" s="42"/>
      <c r="SU29" s="42"/>
      <c r="SV29" s="42"/>
      <c r="SW29" s="42"/>
      <c r="SX29" s="42"/>
      <c r="SY29" s="42"/>
      <c r="SZ29" s="42"/>
      <c r="TA29" s="42"/>
      <c r="TB29" s="42"/>
      <c r="TC29" s="42"/>
      <c r="TD29" s="42"/>
      <c r="TE29" s="42"/>
      <c r="TF29" s="42"/>
      <c r="TG29" s="42"/>
      <c r="TH29" s="42"/>
      <c r="TI29" s="42"/>
      <c r="TJ29" s="42"/>
      <c r="TK29" s="42"/>
      <c r="TL29" s="42"/>
      <c r="TM29" s="42"/>
      <c r="TN29" s="42"/>
      <c r="TO29" s="42"/>
      <c r="TP29" s="42"/>
      <c r="TQ29" s="42"/>
      <c r="TR29" s="42"/>
      <c r="TS29" s="42"/>
      <c r="TT29" s="42"/>
      <c r="TU29" s="42"/>
      <c r="TV29" s="42"/>
      <c r="TW29" s="42"/>
      <c r="TX29" s="42"/>
      <c r="TY29" s="42"/>
      <c r="TZ29" s="42"/>
      <c r="UA29" s="42"/>
      <c r="UB29" s="42"/>
      <c r="UC29" s="42"/>
      <c r="UD29" s="42"/>
      <c r="UE29" s="42"/>
      <c r="UF29" s="42"/>
      <c r="UG29" s="42"/>
      <c r="UH29" s="42"/>
      <c r="UI29" s="42"/>
      <c r="UJ29" s="42"/>
      <c r="UK29" s="42"/>
      <c r="UL29" s="42"/>
      <c r="UM29" s="42"/>
      <c r="UN29" s="42"/>
      <c r="UO29" s="42"/>
      <c r="UP29" s="42"/>
      <c r="UQ29" s="42"/>
      <c r="UR29" s="42"/>
      <c r="US29" s="42"/>
      <c r="UT29" s="42"/>
      <c r="UU29" s="42"/>
      <c r="UV29" s="42"/>
      <c r="UW29" s="42"/>
      <c r="UX29" s="42"/>
      <c r="UY29" s="42"/>
      <c r="UZ29" s="42"/>
      <c r="VA29" s="42"/>
      <c r="VB29" s="42"/>
      <c r="VC29" s="42"/>
      <c r="VD29" s="42"/>
      <c r="VE29" s="42"/>
      <c r="VF29" s="42"/>
      <c r="VG29" s="42"/>
      <c r="VH29" s="42"/>
      <c r="VI29" s="42"/>
      <c r="VJ29" s="42"/>
      <c r="VK29" s="42"/>
      <c r="VL29" s="42"/>
      <c r="VM29" s="42"/>
      <c r="VN29" s="42"/>
      <c r="VO29" s="42"/>
      <c r="VP29" s="42"/>
      <c r="VQ29" s="42"/>
      <c r="VR29" s="42"/>
      <c r="VS29" s="42"/>
      <c r="VT29" s="42"/>
      <c r="VU29" s="42"/>
      <c r="VV29" s="42"/>
      <c r="VW29" s="42"/>
      <c r="VX29" s="42"/>
      <c r="VY29" s="42"/>
      <c r="VZ29" s="42"/>
      <c r="WA29" s="42"/>
      <c r="WB29" s="42"/>
      <c r="WC29" s="42"/>
      <c r="WD29" s="42"/>
      <c r="WE29" s="42"/>
      <c r="WF29" s="42"/>
      <c r="WG29" s="42"/>
      <c r="WH29" s="42"/>
      <c r="WI29" s="42"/>
      <c r="WJ29" s="42"/>
      <c r="WK29" s="42"/>
      <c r="WL29" s="42"/>
      <c r="WM29" s="42"/>
      <c r="WN29" s="42"/>
      <c r="WO29" s="42"/>
      <c r="WP29" s="42"/>
      <c r="WQ29" s="42"/>
      <c r="WR29" s="42"/>
      <c r="WS29" s="42"/>
      <c r="WT29" s="42"/>
      <c r="WU29" s="42"/>
      <c r="WV29" s="42"/>
      <c r="WW29" s="42"/>
      <c r="WX29" s="42"/>
      <c r="WY29" s="42"/>
      <c r="WZ29" s="42"/>
      <c r="XA29" s="42"/>
      <c r="XB29" s="42"/>
      <c r="XC29" s="42"/>
      <c r="XD29" s="42"/>
      <c r="XE29" s="42"/>
      <c r="XF29" s="42"/>
      <c r="XG29" s="42"/>
      <c r="XH29" s="42"/>
      <c r="XI29" s="42"/>
      <c r="XJ29" s="42"/>
      <c r="XK29" s="42"/>
      <c r="XL29" s="42"/>
      <c r="XM29" s="42"/>
      <c r="XN29" s="42"/>
      <c r="XO29" s="42"/>
      <c r="XP29" s="42"/>
      <c r="XQ29" s="42"/>
      <c r="XR29" s="42"/>
      <c r="XS29" s="42"/>
      <c r="XT29" s="42"/>
      <c r="XU29" s="42"/>
      <c r="XV29" s="42"/>
      <c r="XW29" s="42"/>
      <c r="XX29" s="42"/>
      <c r="XY29" s="42"/>
      <c r="XZ29" s="42"/>
      <c r="YA29" s="42"/>
      <c r="YB29" s="42"/>
      <c r="YC29" s="42"/>
      <c r="YD29" s="42"/>
      <c r="YE29" s="42"/>
      <c r="YF29" s="42"/>
      <c r="YG29" s="42"/>
      <c r="YH29" s="42"/>
      <c r="YI29" s="42"/>
      <c r="YJ29" s="42"/>
      <c r="YK29" s="42"/>
      <c r="YL29" s="42"/>
      <c r="YM29" s="42"/>
      <c r="YN29" s="42"/>
      <c r="YO29" s="42"/>
      <c r="YP29" s="42"/>
      <c r="YQ29" s="42"/>
      <c r="YR29" s="42"/>
      <c r="YS29" s="42"/>
      <c r="YT29" s="42"/>
      <c r="YU29" s="42"/>
      <c r="YV29" s="42"/>
      <c r="YW29" s="42"/>
      <c r="YX29" s="42"/>
      <c r="YY29" s="42"/>
      <c r="YZ29" s="42"/>
      <c r="ZA29" s="42"/>
      <c r="ZB29" s="42"/>
      <c r="ZC29" s="42"/>
      <c r="ZD29" s="42"/>
      <c r="ZE29" s="42"/>
      <c r="ZF29" s="42"/>
      <c r="ZG29" s="42"/>
      <c r="ZH29" s="42"/>
      <c r="ZI29" s="42"/>
      <c r="ZJ29" s="42"/>
      <c r="ZK29" s="42"/>
      <c r="ZL29" s="42"/>
      <c r="ZM29" s="42"/>
      <c r="ZN29" s="42"/>
      <c r="ZO29" s="42"/>
      <c r="ZP29" s="42"/>
      <c r="ZQ29" s="42"/>
      <c r="ZR29" s="42"/>
      <c r="ZS29" s="42"/>
      <c r="ZT29" s="42"/>
      <c r="ZU29" s="42"/>
      <c r="ZV29" s="42"/>
      <c r="ZW29" s="42"/>
      <c r="ZX29" s="42"/>
      <c r="ZY29" s="42"/>
      <c r="ZZ29" s="42"/>
      <c r="AAA29" s="42"/>
      <c r="AAB29" s="42"/>
      <c r="AAC29" s="42"/>
      <c r="AAD29" s="42"/>
      <c r="AAE29" s="42"/>
      <c r="AAF29" s="42"/>
      <c r="AAG29" s="42"/>
      <c r="AAH29" s="42"/>
      <c r="AAI29" s="42"/>
      <c r="AAJ29" s="42"/>
      <c r="AAK29" s="42"/>
      <c r="AAL29" s="42"/>
      <c r="AAM29" s="42"/>
      <c r="AAN29" s="42"/>
      <c r="AAO29" s="42"/>
      <c r="AAP29" s="42"/>
      <c r="AAQ29" s="42"/>
      <c r="AAR29" s="42"/>
      <c r="AAS29" s="42"/>
      <c r="AAT29" s="42"/>
      <c r="AAU29" s="42"/>
      <c r="AAV29" s="42"/>
      <c r="AAW29" s="42"/>
      <c r="AAX29" s="42"/>
      <c r="AAY29" s="42"/>
      <c r="AAZ29" s="42"/>
      <c r="ABA29" s="42"/>
      <c r="ABB29" s="42"/>
      <c r="ABC29" s="42"/>
      <c r="ABD29" s="42"/>
      <c r="ABE29" s="42"/>
      <c r="ABF29" s="42"/>
      <c r="ABG29" s="42"/>
      <c r="ABH29" s="42"/>
      <c r="ABI29" s="42"/>
      <c r="ABJ29" s="42"/>
      <c r="ABK29" s="42"/>
      <c r="ABL29" s="42"/>
      <c r="ABM29" s="42"/>
      <c r="ABN29" s="42"/>
      <c r="ABO29" s="42"/>
      <c r="ABP29" s="42"/>
      <c r="ABQ29" s="42"/>
      <c r="ABR29" s="42"/>
      <c r="ABS29" s="42"/>
      <c r="ABT29" s="42"/>
      <c r="ABU29" s="42"/>
      <c r="ABV29" s="42"/>
      <c r="ABW29" s="42"/>
      <c r="ABX29" s="42"/>
      <c r="ABY29" s="42"/>
      <c r="ABZ29" s="42"/>
      <c r="ACA29" s="42"/>
      <c r="ACB29" s="42"/>
      <c r="ACC29" s="42"/>
      <c r="ACD29" s="42"/>
      <c r="ACE29" s="42"/>
      <c r="ACF29" s="42"/>
      <c r="ACG29" s="42"/>
      <c r="ACH29" s="42"/>
      <c r="ACI29" s="42"/>
      <c r="ACJ29" s="42"/>
      <c r="ACK29" s="42"/>
      <c r="ACL29" s="42"/>
      <c r="ACM29" s="42"/>
      <c r="ACN29" s="42"/>
      <c r="ACO29" s="42"/>
      <c r="ACP29" s="42"/>
      <c r="ACQ29" s="42"/>
      <c r="ACR29" s="42"/>
      <c r="ACS29" s="42"/>
      <c r="ACT29" s="42"/>
      <c r="ACU29" s="42"/>
      <c r="ACV29" s="42"/>
      <c r="ACW29" s="42"/>
      <c r="ACX29" s="42"/>
      <c r="ACY29" s="42"/>
      <c r="ACZ29" s="42"/>
      <c r="ADA29" s="42"/>
      <c r="ADB29" s="42"/>
      <c r="ADC29" s="42"/>
      <c r="ADD29" s="42"/>
      <c r="ADE29" s="42"/>
      <c r="ADF29" s="42"/>
      <c r="ADG29" s="42"/>
      <c r="ADH29" s="42"/>
      <c r="ADI29" s="42"/>
      <c r="ADJ29" s="42"/>
      <c r="ADK29" s="42"/>
      <c r="ADL29" s="42"/>
      <c r="ADM29" s="42"/>
      <c r="ADN29" s="42"/>
      <c r="ADO29" s="42"/>
      <c r="ADP29" s="42"/>
      <c r="ADQ29" s="42"/>
      <c r="ADR29" s="42"/>
      <c r="ADS29" s="42"/>
      <c r="ADT29" s="42"/>
      <c r="ADU29" s="42"/>
      <c r="ADV29" s="42"/>
      <c r="ADW29" s="42"/>
      <c r="ADX29" s="42"/>
      <c r="ADY29" s="42"/>
      <c r="ADZ29" s="42"/>
      <c r="AEA29" s="42"/>
      <c r="AEB29" s="42"/>
      <c r="AEC29" s="42"/>
      <c r="AED29" s="42"/>
      <c r="AEE29" s="42"/>
      <c r="AEF29" s="42"/>
      <c r="AEG29" s="42"/>
      <c r="AEH29" s="42"/>
      <c r="AEI29" s="42"/>
      <c r="AEJ29" s="42"/>
      <c r="AEK29" s="42"/>
      <c r="AEL29" s="42"/>
      <c r="AEM29" s="42"/>
      <c r="AEN29" s="42"/>
      <c r="AEO29" s="42"/>
      <c r="AEP29" s="42"/>
      <c r="AEQ29" s="42"/>
      <c r="AER29" s="42"/>
      <c r="AES29" s="42"/>
      <c r="AET29" s="42"/>
      <c r="AEU29" s="42"/>
      <c r="AEV29" s="42"/>
      <c r="AEW29" s="42"/>
      <c r="AEX29" s="42"/>
      <c r="AEY29" s="42"/>
      <c r="AEZ29" s="42"/>
      <c r="AFA29" s="42"/>
      <c r="AFB29" s="42"/>
      <c r="AFC29" s="42"/>
      <c r="AFD29" s="42"/>
      <c r="AFE29" s="42"/>
      <c r="AFF29" s="42"/>
      <c r="AFG29" s="42"/>
      <c r="AFH29" s="42"/>
      <c r="AFI29" s="42"/>
      <c r="AFJ29" s="42"/>
      <c r="AFK29" s="42"/>
      <c r="AFL29" s="42"/>
      <c r="AFM29" s="42"/>
      <c r="AFN29" s="42"/>
      <c r="AFO29" s="42"/>
      <c r="AFP29" s="42"/>
      <c r="AFQ29" s="42"/>
      <c r="AFR29" s="42"/>
      <c r="AFS29" s="42"/>
      <c r="AFT29" s="42"/>
      <c r="AFU29" s="42"/>
      <c r="AFV29" s="42"/>
      <c r="AFW29" s="42"/>
      <c r="AFX29" s="42"/>
      <c r="AFY29" s="42"/>
      <c r="AFZ29" s="42"/>
      <c r="AGA29" s="42"/>
      <c r="AGB29" s="42"/>
      <c r="AGC29" s="42"/>
      <c r="AGD29" s="42"/>
      <c r="AGE29" s="42"/>
      <c r="AGF29" s="42"/>
      <c r="AGG29" s="42"/>
      <c r="AGH29" s="42"/>
      <c r="AGI29" s="42"/>
      <c r="AGJ29" s="42"/>
      <c r="AGK29" s="42"/>
      <c r="AGL29" s="42"/>
      <c r="AGM29" s="42"/>
      <c r="AGN29" s="42"/>
      <c r="AGO29" s="42"/>
      <c r="AGP29" s="42"/>
      <c r="AGQ29" s="42"/>
      <c r="AGR29" s="42"/>
      <c r="AGS29" s="42"/>
      <c r="AGT29" s="42"/>
      <c r="AGU29" s="42"/>
      <c r="AGV29" s="42"/>
      <c r="AGW29" s="42"/>
      <c r="AGX29" s="42"/>
      <c r="AGY29" s="42"/>
      <c r="AGZ29" s="42"/>
      <c r="AHA29" s="42"/>
      <c r="AHB29" s="42"/>
      <c r="AHC29" s="42"/>
      <c r="AHD29" s="42"/>
      <c r="AHE29" s="42"/>
      <c r="AHF29" s="42"/>
      <c r="AHG29" s="42"/>
      <c r="AHH29" s="42"/>
      <c r="AHI29" s="42"/>
      <c r="AHJ29" s="42"/>
      <c r="AHK29" s="42"/>
      <c r="AHL29" s="42"/>
      <c r="AHM29" s="42"/>
      <c r="AHN29" s="42"/>
      <c r="AHO29" s="42"/>
      <c r="AHP29" s="42"/>
      <c r="AHQ29" s="42"/>
      <c r="AHR29" s="42"/>
      <c r="AHS29" s="42"/>
      <c r="AHT29" s="42"/>
      <c r="AHU29" s="42"/>
      <c r="AHV29" s="42"/>
      <c r="AHW29" s="42"/>
      <c r="AHX29" s="42"/>
      <c r="AHY29" s="42"/>
      <c r="AHZ29" s="42"/>
      <c r="AIA29" s="42"/>
      <c r="AIB29" s="42"/>
      <c r="AIC29" s="42"/>
      <c r="AID29" s="42"/>
      <c r="AIE29" s="42"/>
      <c r="AIF29" s="42"/>
      <c r="AIG29" s="42"/>
      <c r="AIH29" s="42"/>
      <c r="AII29" s="42"/>
      <c r="AIJ29" s="42"/>
      <c r="AIK29" s="42"/>
      <c r="AIL29" s="42"/>
      <c r="AIM29" s="42"/>
      <c r="AIN29" s="42"/>
      <c r="AIO29" s="42"/>
      <c r="AIP29" s="42"/>
      <c r="AIQ29" s="42"/>
      <c r="AIR29" s="42"/>
      <c r="AIS29" s="42"/>
      <c r="AIT29" s="42"/>
      <c r="AIU29" s="42"/>
      <c r="AIV29" s="42"/>
      <c r="AIW29" s="42"/>
      <c r="AIX29" s="42"/>
      <c r="AIY29" s="42"/>
      <c r="AIZ29" s="42"/>
      <c r="AJA29" s="42"/>
      <c r="AJB29" s="42"/>
      <c r="AJC29" s="42"/>
      <c r="AJD29" s="42"/>
      <c r="AJE29" s="42"/>
      <c r="AJF29" s="42"/>
      <c r="AJG29" s="42"/>
      <c r="AJH29" s="42"/>
      <c r="AJI29" s="42"/>
      <c r="AJJ29" s="42"/>
      <c r="AJK29" s="42"/>
      <c r="AJL29" s="42"/>
      <c r="AJM29" s="42"/>
      <c r="AJN29" s="42"/>
      <c r="AJO29" s="42"/>
      <c r="AJP29" s="42"/>
      <c r="AJQ29" s="42"/>
      <c r="AJR29" s="42"/>
      <c r="AJS29" s="42"/>
      <c r="AJT29" s="42"/>
      <c r="AJU29" s="42"/>
      <c r="AJV29" s="42"/>
      <c r="AJW29" s="42"/>
      <c r="AJX29" s="42"/>
      <c r="AJY29" s="42"/>
      <c r="AJZ29" s="42"/>
      <c r="AKA29" s="42"/>
      <c r="AKB29" s="42"/>
      <c r="AKC29" s="42"/>
      <c r="AKD29" s="42"/>
      <c r="AKE29" s="42"/>
      <c r="AKF29" s="42"/>
      <c r="AKG29" s="42"/>
      <c r="AKH29" s="42"/>
      <c r="AKI29" s="42"/>
      <c r="AKJ29" s="42"/>
      <c r="AKK29" s="42"/>
      <c r="AKL29" s="42"/>
      <c r="AKM29" s="42"/>
      <c r="AKN29" s="42"/>
      <c r="AKO29" s="42"/>
      <c r="AKP29" s="42"/>
      <c r="AKQ29" s="42"/>
      <c r="AKR29" s="42"/>
      <c r="AKS29" s="42"/>
      <c r="AKT29" s="42"/>
      <c r="AKU29" s="42"/>
      <c r="AKV29" s="42"/>
      <c r="AKW29" s="42"/>
      <c r="AKX29" s="42"/>
      <c r="AKY29" s="42"/>
      <c r="AKZ29" s="42"/>
      <c r="ALA29" s="42"/>
      <c r="ALB29" s="42"/>
      <c r="ALC29" s="42"/>
      <c r="ALD29" s="42"/>
      <c r="ALE29" s="42"/>
      <c r="ALF29" s="42"/>
      <c r="ALG29" s="42"/>
      <c r="ALH29" s="42"/>
      <c r="ALI29" s="42"/>
      <c r="ALJ29" s="42"/>
      <c r="ALK29" s="42"/>
      <c r="ALL29" s="42"/>
      <c r="ALM29" s="42"/>
      <c r="ALN29" s="42"/>
      <c r="ALO29" s="42"/>
      <c r="ALP29" s="42"/>
      <c r="ALQ29" s="42"/>
      <c r="ALR29" s="42"/>
      <c r="ALS29" s="42"/>
      <c r="ALT29" s="42"/>
      <c r="ALU29" s="42"/>
      <c r="ALV29" s="42"/>
      <c r="ALW29" s="42"/>
      <c r="ALX29" s="42"/>
      <c r="ALY29" s="42"/>
      <c r="ALZ29" s="42"/>
      <c r="AMA29" s="42"/>
      <c r="AMB29" s="42"/>
      <c r="AMC29" s="42"/>
      <c r="AMD29" s="42"/>
      <c r="AME29" s="42"/>
      <c r="AMF29" s="42"/>
      <c r="AMG29" s="42"/>
      <c r="AMH29" s="42"/>
      <c r="AMI29" s="42"/>
      <c r="AMJ29" s="42"/>
      <c r="AMK29" s="42"/>
      <c r="AML29" s="42"/>
      <c r="AMM29" s="42"/>
      <c r="AMN29" s="42"/>
      <c r="AMO29" s="42"/>
      <c r="AMP29" s="42"/>
      <c r="AMQ29" s="42"/>
      <c r="AMR29" s="42"/>
      <c r="AMS29" s="42"/>
      <c r="AMT29" s="42"/>
      <c r="AMU29" s="42"/>
      <c r="AMV29" s="42"/>
      <c r="AMW29" s="42"/>
      <c r="AMX29" s="42"/>
      <c r="AMY29" s="42"/>
      <c r="AMZ29" s="42"/>
      <c r="ANA29" s="42"/>
      <c r="ANB29" s="42"/>
      <c r="ANC29" s="42"/>
      <c r="AND29" s="42"/>
      <c r="ANE29" s="42"/>
      <c r="ANF29" s="42"/>
      <c r="ANG29" s="42"/>
      <c r="ANH29" s="42"/>
      <c r="ANI29" s="42"/>
      <c r="ANJ29" s="42"/>
      <c r="ANK29" s="42"/>
      <c r="ANL29" s="42"/>
      <c r="ANM29" s="42"/>
      <c r="ANN29" s="42"/>
      <c r="ANO29" s="42"/>
      <c r="ANP29" s="42"/>
      <c r="ANQ29" s="42"/>
      <c r="ANR29" s="42"/>
      <c r="ANS29" s="42"/>
      <c r="ANT29" s="42"/>
      <c r="ANU29" s="42"/>
      <c r="ANV29" s="42"/>
      <c r="ANW29" s="42"/>
      <c r="ANX29" s="42"/>
      <c r="ANY29" s="42"/>
      <c r="ANZ29" s="42"/>
      <c r="AOA29" s="42"/>
      <c r="AOB29" s="42"/>
      <c r="AOC29" s="42"/>
      <c r="AOD29" s="42"/>
      <c r="AOE29" s="42"/>
      <c r="AOF29" s="42"/>
      <c r="AOG29" s="42"/>
      <c r="AOH29" s="42"/>
      <c r="AOI29" s="42"/>
      <c r="AOJ29" s="42"/>
      <c r="AOK29" s="42"/>
      <c r="AOL29" s="42"/>
      <c r="AOM29" s="42"/>
      <c r="AON29" s="42"/>
      <c r="AOO29" s="42"/>
      <c r="AOP29" s="42"/>
      <c r="AOQ29" s="42"/>
      <c r="AOR29" s="42"/>
      <c r="AOS29" s="42"/>
      <c r="AOT29" s="42"/>
      <c r="AOU29" s="42"/>
      <c r="AOV29" s="42"/>
      <c r="AOW29" s="42"/>
      <c r="AOX29" s="42"/>
      <c r="AOY29" s="42"/>
      <c r="AOZ29" s="42"/>
      <c r="APA29" s="42"/>
      <c r="APB29" s="42"/>
      <c r="APC29" s="42"/>
      <c r="APD29" s="42"/>
      <c r="APE29" s="42"/>
      <c r="APF29" s="42"/>
      <c r="APG29" s="42"/>
      <c r="APH29" s="42"/>
      <c r="API29" s="42"/>
      <c r="APJ29" s="42"/>
      <c r="APK29" s="42"/>
      <c r="APL29" s="42"/>
      <c r="APM29" s="42"/>
      <c r="APN29" s="42"/>
      <c r="APO29" s="42"/>
      <c r="APP29" s="42"/>
      <c r="APQ29" s="42"/>
      <c r="APR29" s="42"/>
      <c r="APS29" s="42"/>
      <c r="APT29" s="42"/>
      <c r="APU29" s="42"/>
      <c r="APV29" s="42"/>
      <c r="APW29" s="42"/>
      <c r="APX29" s="42"/>
      <c r="APY29" s="42"/>
      <c r="APZ29" s="42"/>
      <c r="AQA29" s="42"/>
      <c r="AQB29" s="42"/>
      <c r="AQC29" s="42"/>
      <c r="AQD29" s="42"/>
      <c r="AQE29" s="42"/>
      <c r="AQF29" s="42"/>
      <c r="AQG29" s="42"/>
      <c r="AQH29" s="42"/>
      <c r="AQI29" s="42"/>
      <c r="AQJ29" s="42"/>
      <c r="AQK29" s="42"/>
      <c r="AQL29" s="42"/>
      <c r="AQM29" s="42"/>
      <c r="AQN29" s="42"/>
      <c r="AQO29" s="42"/>
      <c r="AQP29" s="42"/>
      <c r="AQQ29" s="42"/>
      <c r="AQR29" s="42"/>
      <c r="AQS29" s="42"/>
      <c r="AQT29" s="42"/>
      <c r="AQU29" s="42"/>
      <c r="AQV29" s="42"/>
      <c r="AQW29" s="42"/>
      <c r="AQX29" s="42"/>
      <c r="AQY29" s="42"/>
      <c r="AQZ29" s="42"/>
      <c r="ARA29" s="42"/>
      <c r="ARB29" s="42"/>
      <c r="ARC29" s="42"/>
      <c r="ARD29" s="42"/>
      <c r="ARE29" s="42"/>
      <c r="ARF29" s="42"/>
      <c r="ARG29" s="42"/>
      <c r="ARH29" s="42"/>
      <c r="ARI29" s="42"/>
      <c r="ARJ29" s="42"/>
      <c r="ARK29" s="42"/>
      <c r="ARL29" s="42"/>
      <c r="ARM29" s="42"/>
      <c r="ARN29" s="42"/>
      <c r="ARO29" s="42"/>
      <c r="ARP29" s="42"/>
      <c r="ARQ29" s="42"/>
      <c r="ARR29" s="42"/>
      <c r="ARS29" s="42"/>
      <c r="ART29" s="42"/>
      <c r="ARU29" s="42"/>
      <c r="ARV29" s="42"/>
      <c r="ARW29" s="42"/>
      <c r="ARX29" s="42"/>
      <c r="ARY29" s="42"/>
      <c r="ARZ29" s="42"/>
      <c r="ASA29" s="42"/>
      <c r="ASB29" s="42"/>
      <c r="ASC29" s="42"/>
      <c r="ASD29" s="42"/>
      <c r="ASE29" s="42"/>
      <c r="ASF29" s="42"/>
      <c r="ASG29" s="42"/>
      <c r="ASH29" s="42"/>
      <c r="ASI29" s="42"/>
      <c r="ASJ29" s="42"/>
      <c r="ASK29" s="42"/>
      <c r="ASL29" s="42"/>
      <c r="ASM29" s="42"/>
      <c r="ASN29" s="42"/>
      <c r="ASO29" s="42"/>
      <c r="ASP29" s="42"/>
      <c r="ASQ29" s="42"/>
      <c r="ASR29" s="42"/>
      <c r="ASS29" s="42"/>
      <c r="AST29" s="42"/>
      <c r="ASU29" s="42"/>
      <c r="ASV29" s="42"/>
      <c r="ASW29" s="42"/>
      <c r="ASX29" s="42"/>
      <c r="ASY29" s="42"/>
      <c r="ASZ29" s="42"/>
      <c r="ATA29" s="42"/>
      <c r="ATB29" s="42"/>
      <c r="ATC29" s="42"/>
      <c r="ATD29" s="42"/>
      <c r="ATE29" s="42"/>
      <c r="ATF29" s="42"/>
      <c r="ATG29" s="42"/>
      <c r="ATH29" s="42"/>
      <c r="ATI29" s="42"/>
      <c r="ATJ29" s="42"/>
      <c r="ATK29" s="42"/>
      <c r="ATL29" s="42"/>
      <c r="ATM29" s="42"/>
      <c r="ATN29" s="42"/>
      <c r="ATO29" s="42"/>
      <c r="ATP29" s="42"/>
      <c r="ATQ29" s="42"/>
      <c r="ATR29" s="42"/>
      <c r="ATS29" s="42"/>
      <c r="ATT29" s="42"/>
      <c r="ATU29" s="42"/>
      <c r="ATV29" s="42"/>
      <c r="ATW29" s="42"/>
      <c r="ATX29" s="42"/>
      <c r="ATY29" s="42"/>
      <c r="ATZ29" s="42"/>
      <c r="AUA29" s="42"/>
      <c r="AUB29" s="42"/>
      <c r="AUC29" s="42"/>
      <c r="AUD29" s="42"/>
      <c r="AUE29" s="42"/>
      <c r="AUF29" s="42"/>
      <c r="AUG29" s="42"/>
      <c r="AUH29" s="42"/>
      <c r="AUI29" s="42"/>
      <c r="AUJ29" s="42"/>
      <c r="AUK29" s="42"/>
      <c r="AUL29" s="42"/>
      <c r="AUM29" s="42"/>
      <c r="AUN29" s="42"/>
      <c r="AUO29" s="42"/>
      <c r="AUP29" s="42"/>
      <c r="AUQ29" s="42"/>
      <c r="AUR29" s="42"/>
      <c r="AUS29" s="42"/>
      <c r="AUT29" s="42"/>
      <c r="AUU29" s="42"/>
      <c r="AUV29" s="42"/>
      <c r="AUW29" s="42"/>
      <c r="AUX29" s="42"/>
      <c r="AUY29" s="42"/>
      <c r="AUZ29" s="42"/>
      <c r="AVA29" s="42"/>
      <c r="AVB29" s="42"/>
      <c r="AVC29" s="42"/>
      <c r="AVD29" s="42"/>
      <c r="AVE29" s="42"/>
      <c r="AVF29" s="42"/>
      <c r="AVG29" s="42"/>
      <c r="AVH29" s="42"/>
      <c r="AVI29" s="42"/>
      <c r="AVJ29" s="42"/>
      <c r="AVK29" s="42"/>
      <c r="AVL29" s="42"/>
      <c r="AVM29" s="42"/>
      <c r="AVN29" s="42"/>
      <c r="AVO29" s="42"/>
      <c r="AVP29" s="42"/>
      <c r="AVQ29" s="42"/>
      <c r="AVR29" s="42"/>
      <c r="AVS29" s="42"/>
      <c r="AVT29" s="42"/>
      <c r="AVU29" s="42"/>
      <c r="AVV29" s="42"/>
      <c r="AVW29" s="42"/>
      <c r="AVX29" s="42"/>
      <c r="AVY29" s="42"/>
      <c r="AVZ29" s="42"/>
      <c r="AWA29" s="42"/>
      <c r="AWB29" s="42"/>
      <c r="AWC29" s="42"/>
      <c r="AWD29" s="42"/>
      <c r="AWE29" s="42"/>
      <c r="AWF29" s="42"/>
      <c r="AWG29" s="42"/>
      <c r="AWH29" s="42"/>
      <c r="AWI29" s="42"/>
      <c r="AWJ29" s="42"/>
      <c r="AWK29" s="42"/>
      <c r="AWL29" s="42"/>
      <c r="AWM29" s="42"/>
      <c r="AWN29" s="42"/>
      <c r="AWO29" s="42"/>
      <c r="AWP29" s="42"/>
      <c r="AWQ29" s="42"/>
      <c r="AWR29" s="42"/>
      <c r="AWS29" s="42"/>
      <c r="AWT29" s="42"/>
      <c r="AWU29" s="42"/>
      <c r="AWV29" s="42"/>
      <c r="AWW29" s="42"/>
      <c r="AWX29" s="42"/>
      <c r="AWY29" s="42"/>
      <c r="AWZ29" s="42"/>
      <c r="AXA29" s="42"/>
      <c r="AXB29" s="42"/>
      <c r="AXC29" s="42"/>
      <c r="AXD29" s="42"/>
      <c r="AXE29" s="42"/>
      <c r="AXF29" s="42"/>
      <c r="AXG29" s="42"/>
      <c r="AXH29" s="42"/>
      <c r="AXI29" s="42"/>
      <c r="AXJ29" s="42"/>
      <c r="AXK29" s="42"/>
      <c r="AXL29" s="42"/>
      <c r="AXM29" s="42"/>
      <c r="AXN29" s="42"/>
      <c r="AXO29" s="42"/>
      <c r="AXP29" s="42"/>
      <c r="AXQ29" s="42"/>
      <c r="AXR29" s="42"/>
      <c r="AXS29" s="42"/>
      <c r="AXT29" s="42"/>
      <c r="AXU29" s="42"/>
      <c r="AXV29" s="42"/>
      <c r="AXW29" s="42"/>
      <c r="AXX29" s="42"/>
      <c r="AXY29" s="42"/>
      <c r="AXZ29" s="42"/>
      <c r="AYA29" s="42"/>
      <c r="AYB29" s="42"/>
      <c r="AYC29" s="42"/>
      <c r="AYD29" s="42"/>
      <c r="AYE29" s="42"/>
      <c r="AYF29" s="42"/>
      <c r="AYG29" s="42"/>
      <c r="AYH29" s="42"/>
      <c r="AYI29" s="42"/>
      <c r="AYJ29" s="42"/>
      <c r="AYK29" s="42"/>
      <c r="AYL29" s="42"/>
      <c r="AYM29" s="42"/>
      <c r="AYN29" s="42"/>
      <c r="AYO29" s="42"/>
      <c r="AYP29" s="42"/>
      <c r="AYQ29" s="42"/>
      <c r="AYR29" s="42"/>
      <c r="AYS29" s="42"/>
      <c r="AYT29" s="42"/>
      <c r="AYU29" s="42"/>
      <c r="AYV29" s="42"/>
      <c r="AYW29" s="42"/>
      <c r="AYX29" s="42"/>
      <c r="AYY29" s="42"/>
      <c r="AYZ29" s="42"/>
      <c r="AZA29" s="42"/>
      <c r="AZB29" s="42"/>
      <c r="AZC29" s="42"/>
      <c r="AZD29" s="42"/>
      <c r="AZE29" s="42"/>
      <c r="AZF29" s="42"/>
      <c r="AZG29" s="42"/>
      <c r="AZH29" s="42"/>
      <c r="AZI29" s="42"/>
      <c r="AZJ29" s="42"/>
      <c r="AZK29" s="42"/>
      <c r="AZL29" s="42"/>
      <c r="AZM29" s="42"/>
      <c r="AZN29" s="42"/>
      <c r="AZO29" s="42"/>
      <c r="AZP29" s="42"/>
      <c r="AZQ29" s="42"/>
      <c r="AZR29" s="42"/>
      <c r="AZS29" s="42"/>
      <c r="AZT29" s="42"/>
      <c r="AZU29" s="42"/>
      <c r="AZV29" s="42"/>
      <c r="AZW29" s="42"/>
      <c r="AZX29" s="42"/>
      <c r="AZY29" s="42"/>
      <c r="AZZ29" s="42"/>
      <c r="BAA29" s="42"/>
      <c r="BAB29" s="42"/>
      <c r="BAC29" s="42"/>
      <c r="BAD29" s="42"/>
      <c r="BAE29" s="42"/>
      <c r="BAF29" s="42"/>
      <c r="BAG29" s="42"/>
      <c r="BAH29" s="42"/>
      <c r="BAI29" s="42"/>
      <c r="BAJ29" s="42"/>
      <c r="BAK29" s="42"/>
      <c r="BAL29" s="42"/>
      <c r="BAM29" s="42"/>
      <c r="BAN29" s="42"/>
      <c r="BAO29" s="42"/>
      <c r="BAP29" s="42"/>
      <c r="BAQ29" s="42"/>
      <c r="BAR29" s="42"/>
      <c r="BAS29" s="42"/>
      <c r="BAT29" s="42"/>
      <c r="BAU29" s="42"/>
      <c r="BAV29" s="42"/>
      <c r="BAW29" s="42"/>
      <c r="BAX29" s="42"/>
      <c r="BAY29" s="42"/>
      <c r="BAZ29" s="42"/>
      <c r="BBA29" s="42"/>
      <c r="BBB29" s="42"/>
      <c r="BBC29" s="42"/>
      <c r="BBD29" s="42"/>
      <c r="BBE29" s="42"/>
      <c r="BBF29" s="42"/>
      <c r="BBG29" s="42"/>
      <c r="BBH29" s="42"/>
      <c r="BBI29" s="42"/>
      <c r="BBJ29" s="42"/>
      <c r="BBK29" s="42"/>
      <c r="BBL29" s="42"/>
      <c r="BBM29" s="42"/>
      <c r="BBN29" s="42"/>
      <c r="BBO29" s="42"/>
      <c r="BBP29" s="42"/>
      <c r="BBQ29" s="42"/>
      <c r="BBR29" s="42"/>
      <c r="BBS29" s="42"/>
      <c r="BBT29" s="42"/>
      <c r="BBU29" s="42"/>
      <c r="BBV29" s="42"/>
      <c r="BBW29" s="42"/>
      <c r="BBX29" s="42"/>
      <c r="BBY29" s="42"/>
      <c r="BBZ29" s="42"/>
      <c r="BCA29" s="42"/>
      <c r="BCB29" s="42"/>
      <c r="BCC29" s="42"/>
      <c r="BCD29" s="42"/>
      <c r="BCE29" s="42"/>
      <c r="BCF29" s="42"/>
      <c r="BCG29" s="42"/>
      <c r="BCH29" s="42"/>
      <c r="BCI29" s="42"/>
      <c r="BCJ29" s="42"/>
      <c r="BCK29" s="42"/>
      <c r="BCL29" s="42"/>
      <c r="BCM29" s="42"/>
      <c r="BCN29" s="42"/>
      <c r="BCO29" s="42"/>
      <c r="BCP29" s="42"/>
      <c r="BCQ29" s="42"/>
      <c r="BCR29" s="42"/>
      <c r="BCS29" s="42"/>
      <c r="BCT29" s="42"/>
      <c r="BCU29" s="42"/>
    </row>
    <row r="30" spans="1:1451" s="43" customFormat="1" ht="50" customHeight="1" thickBot="1">
      <c r="A30" s="62" t="s">
        <v>139</v>
      </c>
      <c r="B30" s="74" t="s">
        <v>39</v>
      </c>
      <c r="C30" s="75" t="s">
        <v>141</v>
      </c>
      <c r="D30" s="76">
        <v>2000</v>
      </c>
      <c r="E30" s="54">
        <f t="shared" si="1"/>
        <v>1</v>
      </c>
      <c r="F30" s="55">
        <f t="shared" si="2"/>
        <v>2000</v>
      </c>
      <c r="G30" s="50">
        <f>IF(E30=0,0,INDEX(Programas!$A$3:$Q$5,MATCH(Presupuestos!A30,Programas!$A$3:$A$5,0),2)*F30)</f>
        <v>1236</v>
      </c>
      <c r="H30" s="50">
        <f>IF(E30=0,0,INDEX(Programas!$A$3:$Q$5,MATCH(Presupuestos!A30,Programas!$A$3:$A$5,0),3)*F30)</f>
        <v>0</v>
      </c>
      <c r="I30" s="50">
        <f>IF(E30=0,0,INDEX(Programas!$A$3:$Q$5,MATCH(Presupuestos!A30,Programas!$A$3:$A$5,0),4)*F30)</f>
        <v>764</v>
      </c>
      <c r="J30" s="50">
        <f>IF(E30=0,0,INDEX(Programas!$A$3:$Q$5,MATCH(Presupuestos!A30,Programas!$A$3:$A$5,0),5)*F30)</f>
        <v>0</v>
      </c>
      <c r="K30" s="50">
        <f>IF(E30=0,0,INDEX(Programas!$A$3:$Q$5,MATCH(Presupuestos!A30,Programas!$A$3:$A$5,0),6)*F30)</f>
        <v>0</v>
      </c>
      <c r="L30" s="52">
        <f t="shared" si="3"/>
        <v>1602.72</v>
      </c>
      <c r="M30" s="69">
        <f>IF(E30=0,0,INDEX(Programas!$A$3:$Q$5,MATCH(Presupuestos!A30,Programas!$A$3:$A$5,0),13)*F30)</f>
        <v>1236</v>
      </c>
      <c r="N30" s="70">
        <f>IF(E30=0,0,INDEX(Programas!$A$3:$Q$5,MATCH(Presupuestos!A30,Programas!$A$3:$A$5,0),14)*F30)</f>
        <v>366.71999999999997</v>
      </c>
      <c r="O30" s="71">
        <f>IF(E30=0,0,INDEX(Programas!$A$3:$Q$5,MATCH(Presupuestos!A30,Programas!$A$3:$A$5,0),15)*F30)</f>
        <v>0</v>
      </c>
      <c r="P30" s="72">
        <f>IF(E30=0,0,INDEX(Programas!$A$3:$Q$5,MATCH(Presupuestos!A30,Programas!$A$3:$A$5,0),16)*F30)</f>
        <v>0</v>
      </c>
      <c r="Q30" s="106" t="str">
        <f>IFERROR(INDEX(Programas!$A$3:$T$5,MATCH(Presupuestos!A30,Programas!$A$3:$A$5,0),18),"9 Otros bienes públicos")</f>
        <v>2 Derecho al desarrollo pleno</v>
      </c>
      <c r="R30" s="107" t="str">
        <f>IFERROR(INDEX(Programas!$A$3:$T$5,MATCH(Presupuestos!A30,Programas!$A$3:$A$5,0),19),"9 Otros bienes públicos")</f>
        <v>21 Educación</v>
      </c>
      <c r="S30" s="108" t="str">
        <f>IFERROR(INDEX(Programas!$A$3:$T$5,MATCH(Presupuestos!A30,Programas!$A$3:$A$5,0),20),"9 Otros bienes públicos")</f>
        <v>4 Educación de Calidad</v>
      </c>
      <c r="T30" s="109" t="str">
        <f>IFERROR(INDEX(Programas!$A$3:$U$5,MATCH(Presupuestos!A30,Programas!$A$3:$A$5,0),21),"9 Otros bienes públicos")</f>
        <v>Acceso a servicios</v>
      </c>
      <c r="U30" s="5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  <c r="KH30" s="42"/>
      <c r="KI30" s="42"/>
      <c r="KJ30" s="42"/>
      <c r="KK30" s="42"/>
      <c r="KL30" s="42"/>
      <c r="KM30" s="42"/>
      <c r="KN30" s="42"/>
      <c r="KO30" s="42"/>
      <c r="KP30" s="42"/>
      <c r="KQ30" s="42"/>
      <c r="KR30" s="42"/>
      <c r="KS30" s="42"/>
      <c r="KT30" s="42"/>
      <c r="KU30" s="42"/>
      <c r="KV30" s="42"/>
      <c r="KW30" s="42"/>
      <c r="KX30" s="42"/>
      <c r="KY30" s="42"/>
      <c r="KZ30" s="42"/>
      <c r="LA30" s="42"/>
      <c r="LB30" s="42"/>
      <c r="LC30" s="42"/>
      <c r="LD30" s="42"/>
      <c r="LE30" s="42"/>
      <c r="LF30" s="42"/>
      <c r="LG30" s="42"/>
      <c r="LH30" s="42"/>
      <c r="LI30" s="42"/>
      <c r="LJ30" s="42"/>
      <c r="LK30" s="42"/>
      <c r="LL30" s="42"/>
      <c r="LM30" s="42"/>
      <c r="LN30" s="42"/>
      <c r="LO30" s="42"/>
      <c r="LP30" s="42"/>
      <c r="LQ30" s="42"/>
      <c r="LR30" s="42"/>
      <c r="LS30" s="42"/>
      <c r="LT30" s="42"/>
      <c r="LU30" s="42"/>
      <c r="LV30" s="42"/>
      <c r="LW30" s="42"/>
      <c r="LX30" s="42"/>
      <c r="LY30" s="42"/>
      <c r="LZ30" s="42"/>
      <c r="MA30" s="42"/>
      <c r="MB30" s="42"/>
      <c r="MC30" s="42"/>
      <c r="MD30" s="42"/>
      <c r="ME30" s="42"/>
      <c r="MF30" s="42"/>
      <c r="MG30" s="42"/>
      <c r="MH30" s="42"/>
      <c r="MI30" s="42"/>
      <c r="MJ30" s="42"/>
      <c r="MK30" s="42"/>
      <c r="ML30" s="42"/>
      <c r="MM30" s="42"/>
      <c r="MN30" s="42"/>
      <c r="MO30" s="42"/>
      <c r="MP30" s="42"/>
      <c r="MQ30" s="42"/>
      <c r="MR30" s="42"/>
      <c r="MS30" s="42"/>
      <c r="MT30" s="42"/>
      <c r="MU30" s="42"/>
      <c r="MV30" s="42"/>
      <c r="MW30" s="42"/>
      <c r="MX30" s="42"/>
      <c r="MY30" s="42"/>
      <c r="MZ30" s="42"/>
      <c r="NA30" s="42"/>
      <c r="NB30" s="42"/>
      <c r="NC30" s="42"/>
      <c r="ND30" s="42"/>
      <c r="NE30" s="42"/>
      <c r="NF30" s="42"/>
      <c r="NG30" s="42"/>
      <c r="NH30" s="42"/>
      <c r="NI30" s="42"/>
      <c r="NJ30" s="42"/>
      <c r="NK30" s="42"/>
      <c r="NL30" s="42"/>
      <c r="NM30" s="42"/>
      <c r="NN30" s="42"/>
      <c r="NO30" s="42"/>
      <c r="NP30" s="42"/>
      <c r="NQ30" s="42"/>
      <c r="NR30" s="42"/>
      <c r="NS30" s="42"/>
      <c r="NT30" s="42"/>
      <c r="NU30" s="42"/>
      <c r="NV30" s="42"/>
      <c r="NW30" s="42"/>
      <c r="NX30" s="42"/>
      <c r="NY30" s="42"/>
      <c r="NZ30" s="42"/>
      <c r="OA30" s="42"/>
      <c r="OB30" s="42"/>
      <c r="OC30" s="42"/>
      <c r="OD30" s="42"/>
      <c r="OE30" s="42"/>
      <c r="OF30" s="42"/>
      <c r="OG30" s="42"/>
      <c r="OH30" s="42"/>
      <c r="OI30" s="42"/>
      <c r="OJ30" s="42"/>
      <c r="OK30" s="42"/>
      <c r="OL30" s="42"/>
      <c r="OM30" s="42"/>
      <c r="ON30" s="42"/>
      <c r="OO30" s="42"/>
      <c r="OP30" s="42"/>
      <c r="OQ30" s="42"/>
      <c r="OR30" s="42"/>
      <c r="OS30" s="42"/>
      <c r="OT30" s="42"/>
      <c r="OU30" s="42"/>
      <c r="OV30" s="42"/>
      <c r="OW30" s="42"/>
      <c r="OX30" s="42"/>
      <c r="OY30" s="42"/>
      <c r="OZ30" s="42"/>
      <c r="PA30" s="42"/>
      <c r="PB30" s="42"/>
      <c r="PC30" s="42"/>
      <c r="PD30" s="42"/>
      <c r="PE30" s="42"/>
      <c r="PF30" s="42"/>
      <c r="PG30" s="42"/>
      <c r="PH30" s="42"/>
      <c r="PI30" s="42"/>
      <c r="PJ30" s="42"/>
      <c r="PK30" s="42"/>
      <c r="PL30" s="42"/>
      <c r="PM30" s="42"/>
      <c r="PN30" s="42"/>
      <c r="PO30" s="42"/>
      <c r="PP30" s="42"/>
      <c r="PQ30" s="42"/>
      <c r="PR30" s="42"/>
      <c r="PS30" s="42"/>
      <c r="PT30" s="42"/>
      <c r="PU30" s="42"/>
      <c r="PV30" s="42"/>
      <c r="PW30" s="42"/>
      <c r="PX30" s="42"/>
      <c r="PY30" s="42"/>
      <c r="PZ30" s="42"/>
      <c r="QA30" s="42"/>
      <c r="QB30" s="42"/>
      <c r="QC30" s="42"/>
      <c r="QD30" s="42"/>
      <c r="QE30" s="42"/>
      <c r="QF30" s="42"/>
      <c r="QG30" s="42"/>
      <c r="QH30" s="42"/>
      <c r="QI30" s="42"/>
      <c r="QJ30" s="42"/>
      <c r="QK30" s="42"/>
      <c r="QL30" s="42"/>
      <c r="QM30" s="42"/>
      <c r="QN30" s="42"/>
      <c r="QO30" s="42"/>
      <c r="QP30" s="42"/>
      <c r="QQ30" s="42"/>
      <c r="QR30" s="42"/>
      <c r="QS30" s="42"/>
      <c r="QT30" s="42"/>
      <c r="QU30" s="42"/>
      <c r="QV30" s="42"/>
      <c r="QW30" s="42"/>
      <c r="QX30" s="42"/>
      <c r="QY30" s="42"/>
      <c r="QZ30" s="42"/>
      <c r="RA30" s="42"/>
      <c r="RB30" s="42"/>
      <c r="RC30" s="42"/>
      <c r="RD30" s="42"/>
      <c r="RE30" s="42"/>
      <c r="RF30" s="42"/>
      <c r="RG30" s="42"/>
      <c r="RH30" s="42"/>
      <c r="RI30" s="42"/>
      <c r="RJ30" s="42"/>
      <c r="RK30" s="42"/>
      <c r="RL30" s="42"/>
      <c r="RM30" s="42"/>
      <c r="RN30" s="42"/>
      <c r="RO30" s="42"/>
      <c r="RP30" s="42"/>
      <c r="RQ30" s="42"/>
      <c r="RR30" s="42"/>
      <c r="RS30" s="42"/>
      <c r="RT30" s="42"/>
      <c r="RU30" s="42"/>
      <c r="RV30" s="42"/>
      <c r="RW30" s="42"/>
      <c r="RX30" s="42"/>
      <c r="RY30" s="42"/>
      <c r="RZ30" s="42"/>
      <c r="SA30" s="42"/>
      <c r="SB30" s="42"/>
      <c r="SC30" s="42"/>
      <c r="SD30" s="42"/>
      <c r="SE30" s="42"/>
      <c r="SF30" s="42"/>
      <c r="SG30" s="42"/>
      <c r="SH30" s="42"/>
      <c r="SI30" s="42"/>
      <c r="SJ30" s="42"/>
      <c r="SK30" s="42"/>
      <c r="SL30" s="42"/>
      <c r="SM30" s="42"/>
      <c r="SN30" s="42"/>
      <c r="SO30" s="42"/>
      <c r="SP30" s="42"/>
      <c r="SQ30" s="42"/>
      <c r="SR30" s="42"/>
      <c r="SS30" s="42"/>
      <c r="ST30" s="42"/>
      <c r="SU30" s="42"/>
      <c r="SV30" s="42"/>
      <c r="SW30" s="42"/>
      <c r="SX30" s="42"/>
      <c r="SY30" s="42"/>
      <c r="SZ30" s="42"/>
      <c r="TA30" s="42"/>
      <c r="TB30" s="42"/>
      <c r="TC30" s="42"/>
      <c r="TD30" s="42"/>
      <c r="TE30" s="42"/>
      <c r="TF30" s="42"/>
      <c r="TG30" s="42"/>
      <c r="TH30" s="42"/>
      <c r="TI30" s="42"/>
      <c r="TJ30" s="42"/>
      <c r="TK30" s="42"/>
      <c r="TL30" s="42"/>
      <c r="TM30" s="42"/>
      <c r="TN30" s="42"/>
      <c r="TO30" s="42"/>
      <c r="TP30" s="42"/>
      <c r="TQ30" s="42"/>
      <c r="TR30" s="42"/>
      <c r="TS30" s="42"/>
      <c r="TT30" s="42"/>
      <c r="TU30" s="42"/>
      <c r="TV30" s="42"/>
      <c r="TW30" s="42"/>
      <c r="TX30" s="42"/>
      <c r="TY30" s="42"/>
      <c r="TZ30" s="42"/>
      <c r="UA30" s="42"/>
      <c r="UB30" s="42"/>
      <c r="UC30" s="42"/>
      <c r="UD30" s="42"/>
      <c r="UE30" s="42"/>
      <c r="UF30" s="42"/>
      <c r="UG30" s="42"/>
      <c r="UH30" s="42"/>
      <c r="UI30" s="42"/>
      <c r="UJ30" s="42"/>
      <c r="UK30" s="42"/>
      <c r="UL30" s="42"/>
      <c r="UM30" s="42"/>
      <c r="UN30" s="42"/>
      <c r="UO30" s="42"/>
      <c r="UP30" s="42"/>
      <c r="UQ30" s="42"/>
      <c r="UR30" s="42"/>
      <c r="US30" s="42"/>
      <c r="UT30" s="42"/>
      <c r="UU30" s="42"/>
      <c r="UV30" s="42"/>
      <c r="UW30" s="42"/>
      <c r="UX30" s="42"/>
      <c r="UY30" s="42"/>
      <c r="UZ30" s="42"/>
      <c r="VA30" s="42"/>
      <c r="VB30" s="42"/>
      <c r="VC30" s="42"/>
      <c r="VD30" s="42"/>
      <c r="VE30" s="42"/>
      <c r="VF30" s="42"/>
      <c r="VG30" s="42"/>
      <c r="VH30" s="42"/>
      <c r="VI30" s="42"/>
      <c r="VJ30" s="42"/>
      <c r="VK30" s="42"/>
      <c r="VL30" s="42"/>
      <c r="VM30" s="42"/>
      <c r="VN30" s="42"/>
      <c r="VO30" s="42"/>
      <c r="VP30" s="42"/>
      <c r="VQ30" s="42"/>
      <c r="VR30" s="42"/>
      <c r="VS30" s="42"/>
      <c r="VT30" s="42"/>
      <c r="VU30" s="42"/>
      <c r="VV30" s="42"/>
      <c r="VW30" s="42"/>
      <c r="VX30" s="42"/>
      <c r="VY30" s="42"/>
      <c r="VZ30" s="42"/>
      <c r="WA30" s="42"/>
      <c r="WB30" s="42"/>
      <c r="WC30" s="42"/>
      <c r="WD30" s="42"/>
      <c r="WE30" s="42"/>
      <c r="WF30" s="42"/>
      <c r="WG30" s="42"/>
      <c r="WH30" s="42"/>
      <c r="WI30" s="42"/>
      <c r="WJ30" s="42"/>
      <c r="WK30" s="42"/>
      <c r="WL30" s="42"/>
      <c r="WM30" s="42"/>
      <c r="WN30" s="42"/>
      <c r="WO30" s="42"/>
      <c r="WP30" s="42"/>
      <c r="WQ30" s="42"/>
      <c r="WR30" s="42"/>
      <c r="WS30" s="42"/>
      <c r="WT30" s="42"/>
      <c r="WU30" s="42"/>
      <c r="WV30" s="42"/>
      <c r="WW30" s="42"/>
      <c r="WX30" s="42"/>
      <c r="WY30" s="42"/>
      <c r="WZ30" s="42"/>
      <c r="XA30" s="42"/>
      <c r="XB30" s="42"/>
      <c r="XC30" s="42"/>
      <c r="XD30" s="42"/>
      <c r="XE30" s="42"/>
      <c r="XF30" s="42"/>
      <c r="XG30" s="42"/>
      <c r="XH30" s="42"/>
      <c r="XI30" s="42"/>
      <c r="XJ30" s="42"/>
      <c r="XK30" s="42"/>
      <c r="XL30" s="42"/>
      <c r="XM30" s="42"/>
      <c r="XN30" s="42"/>
      <c r="XO30" s="42"/>
      <c r="XP30" s="42"/>
      <c r="XQ30" s="42"/>
      <c r="XR30" s="42"/>
      <c r="XS30" s="42"/>
      <c r="XT30" s="42"/>
      <c r="XU30" s="42"/>
      <c r="XV30" s="42"/>
      <c r="XW30" s="42"/>
      <c r="XX30" s="42"/>
      <c r="XY30" s="42"/>
      <c r="XZ30" s="42"/>
      <c r="YA30" s="42"/>
      <c r="YB30" s="42"/>
      <c r="YC30" s="42"/>
      <c r="YD30" s="42"/>
      <c r="YE30" s="42"/>
      <c r="YF30" s="42"/>
      <c r="YG30" s="42"/>
      <c r="YH30" s="42"/>
      <c r="YI30" s="42"/>
      <c r="YJ30" s="42"/>
      <c r="YK30" s="42"/>
      <c r="YL30" s="42"/>
      <c r="YM30" s="42"/>
      <c r="YN30" s="42"/>
      <c r="YO30" s="42"/>
      <c r="YP30" s="42"/>
      <c r="YQ30" s="42"/>
      <c r="YR30" s="42"/>
      <c r="YS30" s="42"/>
      <c r="YT30" s="42"/>
      <c r="YU30" s="42"/>
      <c r="YV30" s="42"/>
      <c r="YW30" s="42"/>
      <c r="YX30" s="42"/>
      <c r="YY30" s="42"/>
      <c r="YZ30" s="42"/>
      <c r="ZA30" s="42"/>
      <c r="ZB30" s="42"/>
      <c r="ZC30" s="42"/>
      <c r="ZD30" s="42"/>
      <c r="ZE30" s="42"/>
      <c r="ZF30" s="42"/>
      <c r="ZG30" s="42"/>
      <c r="ZH30" s="42"/>
      <c r="ZI30" s="42"/>
      <c r="ZJ30" s="42"/>
      <c r="ZK30" s="42"/>
      <c r="ZL30" s="42"/>
      <c r="ZM30" s="42"/>
      <c r="ZN30" s="42"/>
      <c r="ZO30" s="42"/>
      <c r="ZP30" s="42"/>
      <c r="ZQ30" s="42"/>
      <c r="ZR30" s="42"/>
      <c r="ZS30" s="42"/>
      <c r="ZT30" s="42"/>
      <c r="ZU30" s="42"/>
      <c r="ZV30" s="42"/>
      <c r="ZW30" s="42"/>
      <c r="ZX30" s="42"/>
      <c r="ZY30" s="42"/>
      <c r="ZZ30" s="42"/>
      <c r="AAA30" s="42"/>
      <c r="AAB30" s="42"/>
      <c r="AAC30" s="42"/>
      <c r="AAD30" s="42"/>
      <c r="AAE30" s="42"/>
      <c r="AAF30" s="42"/>
      <c r="AAG30" s="42"/>
      <c r="AAH30" s="42"/>
      <c r="AAI30" s="42"/>
      <c r="AAJ30" s="42"/>
      <c r="AAK30" s="42"/>
      <c r="AAL30" s="42"/>
      <c r="AAM30" s="42"/>
      <c r="AAN30" s="42"/>
      <c r="AAO30" s="42"/>
      <c r="AAP30" s="42"/>
      <c r="AAQ30" s="42"/>
      <c r="AAR30" s="42"/>
      <c r="AAS30" s="42"/>
      <c r="AAT30" s="42"/>
      <c r="AAU30" s="42"/>
      <c r="AAV30" s="42"/>
      <c r="AAW30" s="42"/>
      <c r="AAX30" s="42"/>
      <c r="AAY30" s="42"/>
      <c r="AAZ30" s="42"/>
      <c r="ABA30" s="42"/>
      <c r="ABB30" s="42"/>
      <c r="ABC30" s="42"/>
      <c r="ABD30" s="42"/>
      <c r="ABE30" s="42"/>
      <c r="ABF30" s="42"/>
      <c r="ABG30" s="42"/>
      <c r="ABH30" s="42"/>
      <c r="ABI30" s="42"/>
      <c r="ABJ30" s="42"/>
      <c r="ABK30" s="42"/>
      <c r="ABL30" s="42"/>
      <c r="ABM30" s="42"/>
      <c r="ABN30" s="42"/>
      <c r="ABO30" s="42"/>
      <c r="ABP30" s="42"/>
      <c r="ABQ30" s="42"/>
      <c r="ABR30" s="42"/>
      <c r="ABS30" s="42"/>
      <c r="ABT30" s="42"/>
      <c r="ABU30" s="42"/>
      <c r="ABV30" s="42"/>
      <c r="ABW30" s="42"/>
      <c r="ABX30" s="42"/>
      <c r="ABY30" s="42"/>
      <c r="ABZ30" s="42"/>
      <c r="ACA30" s="42"/>
      <c r="ACB30" s="42"/>
      <c r="ACC30" s="42"/>
      <c r="ACD30" s="42"/>
      <c r="ACE30" s="42"/>
      <c r="ACF30" s="42"/>
      <c r="ACG30" s="42"/>
      <c r="ACH30" s="42"/>
      <c r="ACI30" s="42"/>
      <c r="ACJ30" s="42"/>
      <c r="ACK30" s="42"/>
      <c r="ACL30" s="42"/>
      <c r="ACM30" s="42"/>
      <c r="ACN30" s="42"/>
      <c r="ACO30" s="42"/>
      <c r="ACP30" s="42"/>
      <c r="ACQ30" s="42"/>
      <c r="ACR30" s="42"/>
      <c r="ACS30" s="42"/>
      <c r="ACT30" s="42"/>
      <c r="ACU30" s="42"/>
      <c r="ACV30" s="42"/>
      <c r="ACW30" s="42"/>
      <c r="ACX30" s="42"/>
      <c r="ACY30" s="42"/>
      <c r="ACZ30" s="42"/>
      <c r="ADA30" s="42"/>
      <c r="ADB30" s="42"/>
      <c r="ADC30" s="42"/>
      <c r="ADD30" s="42"/>
      <c r="ADE30" s="42"/>
      <c r="ADF30" s="42"/>
      <c r="ADG30" s="42"/>
      <c r="ADH30" s="42"/>
      <c r="ADI30" s="42"/>
      <c r="ADJ30" s="42"/>
      <c r="ADK30" s="42"/>
      <c r="ADL30" s="42"/>
      <c r="ADM30" s="42"/>
      <c r="ADN30" s="42"/>
      <c r="ADO30" s="42"/>
      <c r="ADP30" s="42"/>
      <c r="ADQ30" s="42"/>
      <c r="ADR30" s="42"/>
      <c r="ADS30" s="42"/>
      <c r="ADT30" s="42"/>
      <c r="ADU30" s="42"/>
      <c r="ADV30" s="42"/>
      <c r="ADW30" s="42"/>
      <c r="ADX30" s="42"/>
      <c r="ADY30" s="42"/>
      <c r="ADZ30" s="42"/>
      <c r="AEA30" s="42"/>
      <c r="AEB30" s="42"/>
      <c r="AEC30" s="42"/>
      <c r="AED30" s="42"/>
      <c r="AEE30" s="42"/>
      <c r="AEF30" s="42"/>
      <c r="AEG30" s="42"/>
      <c r="AEH30" s="42"/>
      <c r="AEI30" s="42"/>
      <c r="AEJ30" s="42"/>
      <c r="AEK30" s="42"/>
      <c r="AEL30" s="42"/>
      <c r="AEM30" s="42"/>
      <c r="AEN30" s="42"/>
      <c r="AEO30" s="42"/>
      <c r="AEP30" s="42"/>
      <c r="AEQ30" s="42"/>
      <c r="AER30" s="42"/>
      <c r="AES30" s="42"/>
      <c r="AET30" s="42"/>
      <c r="AEU30" s="42"/>
      <c r="AEV30" s="42"/>
      <c r="AEW30" s="42"/>
      <c r="AEX30" s="42"/>
      <c r="AEY30" s="42"/>
      <c r="AEZ30" s="42"/>
      <c r="AFA30" s="42"/>
      <c r="AFB30" s="42"/>
      <c r="AFC30" s="42"/>
      <c r="AFD30" s="42"/>
      <c r="AFE30" s="42"/>
      <c r="AFF30" s="42"/>
      <c r="AFG30" s="42"/>
      <c r="AFH30" s="42"/>
      <c r="AFI30" s="42"/>
      <c r="AFJ30" s="42"/>
      <c r="AFK30" s="42"/>
      <c r="AFL30" s="42"/>
      <c r="AFM30" s="42"/>
      <c r="AFN30" s="42"/>
      <c r="AFO30" s="42"/>
      <c r="AFP30" s="42"/>
      <c r="AFQ30" s="42"/>
      <c r="AFR30" s="42"/>
      <c r="AFS30" s="42"/>
      <c r="AFT30" s="42"/>
      <c r="AFU30" s="42"/>
      <c r="AFV30" s="42"/>
      <c r="AFW30" s="42"/>
      <c r="AFX30" s="42"/>
      <c r="AFY30" s="42"/>
      <c r="AFZ30" s="42"/>
      <c r="AGA30" s="42"/>
      <c r="AGB30" s="42"/>
      <c r="AGC30" s="42"/>
      <c r="AGD30" s="42"/>
      <c r="AGE30" s="42"/>
      <c r="AGF30" s="42"/>
      <c r="AGG30" s="42"/>
      <c r="AGH30" s="42"/>
      <c r="AGI30" s="42"/>
      <c r="AGJ30" s="42"/>
      <c r="AGK30" s="42"/>
      <c r="AGL30" s="42"/>
      <c r="AGM30" s="42"/>
      <c r="AGN30" s="42"/>
      <c r="AGO30" s="42"/>
      <c r="AGP30" s="42"/>
      <c r="AGQ30" s="42"/>
      <c r="AGR30" s="42"/>
      <c r="AGS30" s="42"/>
      <c r="AGT30" s="42"/>
      <c r="AGU30" s="42"/>
      <c r="AGV30" s="42"/>
      <c r="AGW30" s="42"/>
      <c r="AGX30" s="42"/>
      <c r="AGY30" s="42"/>
      <c r="AGZ30" s="42"/>
      <c r="AHA30" s="42"/>
      <c r="AHB30" s="42"/>
      <c r="AHC30" s="42"/>
      <c r="AHD30" s="42"/>
      <c r="AHE30" s="42"/>
      <c r="AHF30" s="42"/>
      <c r="AHG30" s="42"/>
      <c r="AHH30" s="42"/>
      <c r="AHI30" s="42"/>
      <c r="AHJ30" s="42"/>
      <c r="AHK30" s="42"/>
      <c r="AHL30" s="42"/>
      <c r="AHM30" s="42"/>
      <c r="AHN30" s="42"/>
      <c r="AHO30" s="42"/>
      <c r="AHP30" s="42"/>
      <c r="AHQ30" s="42"/>
      <c r="AHR30" s="42"/>
      <c r="AHS30" s="42"/>
      <c r="AHT30" s="42"/>
      <c r="AHU30" s="42"/>
      <c r="AHV30" s="42"/>
      <c r="AHW30" s="42"/>
      <c r="AHX30" s="42"/>
      <c r="AHY30" s="42"/>
      <c r="AHZ30" s="42"/>
      <c r="AIA30" s="42"/>
      <c r="AIB30" s="42"/>
      <c r="AIC30" s="42"/>
      <c r="AID30" s="42"/>
      <c r="AIE30" s="42"/>
      <c r="AIF30" s="42"/>
      <c r="AIG30" s="42"/>
      <c r="AIH30" s="42"/>
      <c r="AII30" s="42"/>
      <c r="AIJ30" s="42"/>
      <c r="AIK30" s="42"/>
      <c r="AIL30" s="42"/>
      <c r="AIM30" s="42"/>
      <c r="AIN30" s="42"/>
      <c r="AIO30" s="42"/>
      <c r="AIP30" s="42"/>
      <c r="AIQ30" s="42"/>
      <c r="AIR30" s="42"/>
      <c r="AIS30" s="42"/>
      <c r="AIT30" s="42"/>
      <c r="AIU30" s="42"/>
      <c r="AIV30" s="42"/>
      <c r="AIW30" s="42"/>
      <c r="AIX30" s="42"/>
      <c r="AIY30" s="42"/>
      <c r="AIZ30" s="42"/>
      <c r="AJA30" s="42"/>
      <c r="AJB30" s="42"/>
      <c r="AJC30" s="42"/>
      <c r="AJD30" s="42"/>
      <c r="AJE30" s="42"/>
      <c r="AJF30" s="42"/>
      <c r="AJG30" s="42"/>
      <c r="AJH30" s="42"/>
      <c r="AJI30" s="42"/>
      <c r="AJJ30" s="42"/>
      <c r="AJK30" s="42"/>
      <c r="AJL30" s="42"/>
      <c r="AJM30" s="42"/>
      <c r="AJN30" s="42"/>
      <c r="AJO30" s="42"/>
      <c r="AJP30" s="42"/>
      <c r="AJQ30" s="42"/>
      <c r="AJR30" s="42"/>
      <c r="AJS30" s="42"/>
      <c r="AJT30" s="42"/>
      <c r="AJU30" s="42"/>
      <c r="AJV30" s="42"/>
      <c r="AJW30" s="42"/>
      <c r="AJX30" s="42"/>
      <c r="AJY30" s="42"/>
      <c r="AJZ30" s="42"/>
      <c r="AKA30" s="42"/>
      <c r="AKB30" s="42"/>
      <c r="AKC30" s="42"/>
      <c r="AKD30" s="42"/>
      <c r="AKE30" s="42"/>
      <c r="AKF30" s="42"/>
      <c r="AKG30" s="42"/>
      <c r="AKH30" s="42"/>
      <c r="AKI30" s="42"/>
      <c r="AKJ30" s="42"/>
      <c r="AKK30" s="42"/>
      <c r="AKL30" s="42"/>
      <c r="AKM30" s="42"/>
      <c r="AKN30" s="42"/>
      <c r="AKO30" s="42"/>
      <c r="AKP30" s="42"/>
      <c r="AKQ30" s="42"/>
      <c r="AKR30" s="42"/>
      <c r="AKS30" s="42"/>
      <c r="AKT30" s="42"/>
      <c r="AKU30" s="42"/>
      <c r="AKV30" s="42"/>
      <c r="AKW30" s="42"/>
      <c r="AKX30" s="42"/>
      <c r="AKY30" s="42"/>
      <c r="AKZ30" s="42"/>
      <c r="ALA30" s="42"/>
      <c r="ALB30" s="42"/>
      <c r="ALC30" s="42"/>
      <c r="ALD30" s="42"/>
      <c r="ALE30" s="42"/>
      <c r="ALF30" s="42"/>
      <c r="ALG30" s="42"/>
      <c r="ALH30" s="42"/>
      <c r="ALI30" s="42"/>
      <c r="ALJ30" s="42"/>
      <c r="ALK30" s="42"/>
      <c r="ALL30" s="42"/>
      <c r="ALM30" s="42"/>
      <c r="ALN30" s="42"/>
      <c r="ALO30" s="42"/>
      <c r="ALP30" s="42"/>
      <c r="ALQ30" s="42"/>
      <c r="ALR30" s="42"/>
      <c r="ALS30" s="42"/>
      <c r="ALT30" s="42"/>
      <c r="ALU30" s="42"/>
      <c r="ALV30" s="42"/>
      <c r="ALW30" s="42"/>
      <c r="ALX30" s="42"/>
      <c r="ALY30" s="42"/>
      <c r="ALZ30" s="42"/>
      <c r="AMA30" s="42"/>
      <c r="AMB30" s="42"/>
      <c r="AMC30" s="42"/>
      <c r="AMD30" s="42"/>
      <c r="AME30" s="42"/>
      <c r="AMF30" s="42"/>
      <c r="AMG30" s="42"/>
      <c r="AMH30" s="42"/>
      <c r="AMI30" s="42"/>
      <c r="AMJ30" s="42"/>
      <c r="AMK30" s="42"/>
      <c r="AML30" s="42"/>
      <c r="AMM30" s="42"/>
      <c r="AMN30" s="42"/>
      <c r="AMO30" s="42"/>
      <c r="AMP30" s="42"/>
      <c r="AMQ30" s="42"/>
      <c r="AMR30" s="42"/>
      <c r="AMS30" s="42"/>
      <c r="AMT30" s="42"/>
      <c r="AMU30" s="42"/>
      <c r="AMV30" s="42"/>
      <c r="AMW30" s="42"/>
      <c r="AMX30" s="42"/>
      <c r="AMY30" s="42"/>
      <c r="AMZ30" s="42"/>
      <c r="ANA30" s="42"/>
      <c r="ANB30" s="42"/>
      <c r="ANC30" s="42"/>
      <c r="AND30" s="42"/>
      <c r="ANE30" s="42"/>
      <c r="ANF30" s="42"/>
      <c r="ANG30" s="42"/>
      <c r="ANH30" s="42"/>
      <c r="ANI30" s="42"/>
      <c r="ANJ30" s="42"/>
      <c r="ANK30" s="42"/>
      <c r="ANL30" s="42"/>
      <c r="ANM30" s="42"/>
      <c r="ANN30" s="42"/>
      <c r="ANO30" s="42"/>
      <c r="ANP30" s="42"/>
      <c r="ANQ30" s="42"/>
      <c r="ANR30" s="42"/>
      <c r="ANS30" s="42"/>
      <c r="ANT30" s="42"/>
      <c r="ANU30" s="42"/>
      <c r="ANV30" s="42"/>
      <c r="ANW30" s="42"/>
      <c r="ANX30" s="42"/>
      <c r="ANY30" s="42"/>
      <c r="ANZ30" s="42"/>
      <c r="AOA30" s="42"/>
      <c r="AOB30" s="42"/>
      <c r="AOC30" s="42"/>
      <c r="AOD30" s="42"/>
      <c r="AOE30" s="42"/>
      <c r="AOF30" s="42"/>
      <c r="AOG30" s="42"/>
      <c r="AOH30" s="42"/>
      <c r="AOI30" s="42"/>
      <c r="AOJ30" s="42"/>
      <c r="AOK30" s="42"/>
      <c r="AOL30" s="42"/>
      <c r="AOM30" s="42"/>
      <c r="AON30" s="42"/>
      <c r="AOO30" s="42"/>
      <c r="AOP30" s="42"/>
      <c r="AOQ30" s="42"/>
      <c r="AOR30" s="42"/>
      <c r="AOS30" s="42"/>
      <c r="AOT30" s="42"/>
      <c r="AOU30" s="42"/>
      <c r="AOV30" s="42"/>
      <c r="AOW30" s="42"/>
      <c r="AOX30" s="42"/>
      <c r="AOY30" s="42"/>
      <c r="AOZ30" s="42"/>
      <c r="APA30" s="42"/>
      <c r="APB30" s="42"/>
      <c r="APC30" s="42"/>
      <c r="APD30" s="42"/>
      <c r="APE30" s="42"/>
      <c r="APF30" s="42"/>
      <c r="APG30" s="42"/>
      <c r="APH30" s="42"/>
      <c r="API30" s="42"/>
      <c r="APJ30" s="42"/>
      <c r="APK30" s="42"/>
      <c r="APL30" s="42"/>
      <c r="APM30" s="42"/>
      <c r="APN30" s="42"/>
      <c r="APO30" s="42"/>
      <c r="APP30" s="42"/>
      <c r="APQ30" s="42"/>
      <c r="APR30" s="42"/>
      <c r="APS30" s="42"/>
      <c r="APT30" s="42"/>
      <c r="APU30" s="42"/>
      <c r="APV30" s="42"/>
      <c r="APW30" s="42"/>
      <c r="APX30" s="42"/>
      <c r="APY30" s="42"/>
      <c r="APZ30" s="42"/>
      <c r="AQA30" s="42"/>
      <c r="AQB30" s="42"/>
      <c r="AQC30" s="42"/>
      <c r="AQD30" s="42"/>
      <c r="AQE30" s="42"/>
      <c r="AQF30" s="42"/>
      <c r="AQG30" s="42"/>
      <c r="AQH30" s="42"/>
      <c r="AQI30" s="42"/>
      <c r="AQJ30" s="42"/>
      <c r="AQK30" s="42"/>
      <c r="AQL30" s="42"/>
      <c r="AQM30" s="42"/>
      <c r="AQN30" s="42"/>
      <c r="AQO30" s="42"/>
      <c r="AQP30" s="42"/>
      <c r="AQQ30" s="42"/>
      <c r="AQR30" s="42"/>
      <c r="AQS30" s="42"/>
      <c r="AQT30" s="42"/>
      <c r="AQU30" s="42"/>
      <c r="AQV30" s="42"/>
      <c r="AQW30" s="42"/>
      <c r="AQX30" s="42"/>
      <c r="AQY30" s="42"/>
      <c r="AQZ30" s="42"/>
      <c r="ARA30" s="42"/>
      <c r="ARB30" s="42"/>
      <c r="ARC30" s="42"/>
      <c r="ARD30" s="42"/>
      <c r="ARE30" s="42"/>
      <c r="ARF30" s="42"/>
      <c r="ARG30" s="42"/>
      <c r="ARH30" s="42"/>
      <c r="ARI30" s="42"/>
      <c r="ARJ30" s="42"/>
      <c r="ARK30" s="42"/>
      <c r="ARL30" s="42"/>
      <c r="ARM30" s="42"/>
      <c r="ARN30" s="42"/>
      <c r="ARO30" s="42"/>
      <c r="ARP30" s="42"/>
      <c r="ARQ30" s="42"/>
      <c r="ARR30" s="42"/>
      <c r="ARS30" s="42"/>
      <c r="ART30" s="42"/>
      <c r="ARU30" s="42"/>
      <c r="ARV30" s="42"/>
      <c r="ARW30" s="42"/>
      <c r="ARX30" s="42"/>
      <c r="ARY30" s="42"/>
      <c r="ARZ30" s="42"/>
      <c r="ASA30" s="42"/>
      <c r="ASB30" s="42"/>
      <c r="ASC30" s="42"/>
      <c r="ASD30" s="42"/>
      <c r="ASE30" s="42"/>
      <c r="ASF30" s="42"/>
      <c r="ASG30" s="42"/>
      <c r="ASH30" s="42"/>
      <c r="ASI30" s="42"/>
      <c r="ASJ30" s="42"/>
      <c r="ASK30" s="42"/>
      <c r="ASL30" s="42"/>
      <c r="ASM30" s="42"/>
      <c r="ASN30" s="42"/>
      <c r="ASO30" s="42"/>
      <c r="ASP30" s="42"/>
      <c r="ASQ30" s="42"/>
      <c r="ASR30" s="42"/>
      <c r="ASS30" s="42"/>
      <c r="AST30" s="42"/>
      <c r="ASU30" s="42"/>
      <c r="ASV30" s="42"/>
      <c r="ASW30" s="42"/>
      <c r="ASX30" s="42"/>
      <c r="ASY30" s="42"/>
      <c r="ASZ30" s="42"/>
      <c r="ATA30" s="42"/>
      <c r="ATB30" s="42"/>
      <c r="ATC30" s="42"/>
      <c r="ATD30" s="42"/>
      <c r="ATE30" s="42"/>
      <c r="ATF30" s="42"/>
      <c r="ATG30" s="42"/>
      <c r="ATH30" s="42"/>
      <c r="ATI30" s="42"/>
      <c r="ATJ30" s="42"/>
      <c r="ATK30" s="42"/>
      <c r="ATL30" s="42"/>
      <c r="ATM30" s="42"/>
      <c r="ATN30" s="42"/>
      <c r="ATO30" s="42"/>
      <c r="ATP30" s="42"/>
      <c r="ATQ30" s="42"/>
      <c r="ATR30" s="42"/>
      <c r="ATS30" s="42"/>
      <c r="ATT30" s="42"/>
      <c r="ATU30" s="42"/>
      <c r="ATV30" s="42"/>
      <c r="ATW30" s="42"/>
      <c r="ATX30" s="42"/>
      <c r="ATY30" s="42"/>
      <c r="ATZ30" s="42"/>
      <c r="AUA30" s="42"/>
      <c r="AUB30" s="42"/>
      <c r="AUC30" s="42"/>
      <c r="AUD30" s="42"/>
      <c r="AUE30" s="42"/>
      <c r="AUF30" s="42"/>
      <c r="AUG30" s="42"/>
      <c r="AUH30" s="42"/>
      <c r="AUI30" s="42"/>
      <c r="AUJ30" s="42"/>
      <c r="AUK30" s="42"/>
      <c r="AUL30" s="42"/>
      <c r="AUM30" s="42"/>
      <c r="AUN30" s="42"/>
      <c r="AUO30" s="42"/>
      <c r="AUP30" s="42"/>
      <c r="AUQ30" s="42"/>
      <c r="AUR30" s="42"/>
      <c r="AUS30" s="42"/>
      <c r="AUT30" s="42"/>
      <c r="AUU30" s="42"/>
      <c r="AUV30" s="42"/>
      <c r="AUW30" s="42"/>
      <c r="AUX30" s="42"/>
      <c r="AUY30" s="42"/>
      <c r="AUZ30" s="42"/>
      <c r="AVA30" s="42"/>
      <c r="AVB30" s="42"/>
      <c r="AVC30" s="42"/>
      <c r="AVD30" s="42"/>
      <c r="AVE30" s="42"/>
      <c r="AVF30" s="42"/>
      <c r="AVG30" s="42"/>
      <c r="AVH30" s="42"/>
      <c r="AVI30" s="42"/>
      <c r="AVJ30" s="42"/>
      <c r="AVK30" s="42"/>
      <c r="AVL30" s="42"/>
      <c r="AVM30" s="42"/>
      <c r="AVN30" s="42"/>
      <c r="AVO30" s="42"/>
      <c r="AVP30" s="42"/>
      <c r="AVQ30" s="42"/>
      <c r="AVR30" s="42"/>
      <c r="AVS30" s="42"/>
      <c r="AVT30" s="42"/>
      <c r="AVU30" s="42"/>
      <c r="AVV30" s="42"/>
      <c r="AVW30" s="42"/>
      <c r="AVX30" s="42"/>
      <c r="AVY30" s="42"/>
      <c r="AVZ30" s="42"/>
      <c r="AWA30" s="42"/>
      <c r="AWB30" s="42"/>
      <c r="AWC30" s="42"/>
      <c r="AWD30" s="42"/>
      <c r="AWE30" s="42"/>
      <c r="AWF30" s="42"/>
      <c r="AWG30" s="42"/>
      <c r="AWH30" s="42"/>
      <c r="AWI30" s="42"/>
      <c r="AWJ30" s="42"/>
      <c r="AWK30" s="42"/>
      <c r="AWL30" s="42"/>
      <c r="AWM30" s="42"/>
      <c r="AWN30" s="42"/>
      <c r="AWO30" s="42"/>
      <c r="AWP30" s="42"/>
      <c r="AWQ30" s="42"/>
      <c r="AWR30" s="42"/>
      <c r="AWS30" s="42"/>
      <c r="AWT30" s="42"/>
      <c r="AWU30" s="42"/>
      <c r="AWV30" s="42"/>
      <c r="AWW30" s="42"/>
      <c r="AWX30" s="42"/>
      <c r="AWY30" s="42"/>
      <c r="AWZ30" s="42"/>
      <c r="AXA30" s="42"/>
      <c r="AXB30" s="42"/>
      <c r="AXC30" s="42"/>
      <c r="AXD30" s="42"/>
      <c r="AXE30" s="42"/>
      <c r="AXF30" s="42"/>
      <c r="AXG30" s="42"/>
      <c r="AXH30" s="42"/>
      <c r="AXI30" s="42"/>
      <c r="AXJ30" s="42"/>
      <c r="AXK30" s="42"/>
      <c r="AXL30" s="42"/>
      <c r="AXM30" s="42"/>
      <c r="AXN30" s="42"/>
      <c r="AXO30" s="42"/>
      <c r="AXP30" s="42"/>
      <c r="AXQ30" s="42"/>
      <c r="AXR30" s="42"/>
      <c r="AXS30" s="42"/>
      <c r="AXT30" s="42"/>
      <c r="AXU30" s="42"/>
      <c r="AXV30" s="42"/>
      <c r="AXW30" s="42"/>
      <c r="AXX30" s="42"/>
      <c r="AXY30" s="42"/>
      <c r="AXZ30" s="42"/>
      <c r="AYA30" s="42"/>
      <c r="AYB30" s="42"/>
      <c r="AYC30" s="42"/>
      <c r="AYD30" s="42"/>
      <c r="AYE30" s="42"/>
      <c r="AYF30" s="42"/>
      <c r="AYG30" s="42"/>
      <c r="AYH30" s="42"/>
      <c r="AYI30" s="42"/>
      <c r="AYJ30" s="42"/>
      <c r="AYK30" s="42"/>
      <c r="AYL30" s="42"/>
      <c r="AYM30" s="42"/>
      <c r="AYN30" s="42"/>
      <c r="AYO30" s="42"/>
      <c r="AYP30" s="42"/>
      <c r="AYQ30" s="42"/>
      <c r="AYR30" s="42"/>
      <c r="AYS30" s="42"/>
      <c r="AYT30" s="42"/>
      <c r="AYU30" s="42"/>
      <c r="AYV30" s="42"/>
      <c r="AYW30" s="42"/>
      <c r="AYX30" s="42"/>
      <c r="AYY30" s="42"/>
      <c r="AYZ30" s="42"/>
      <c r="AZA30" s="42"/>
      <c r="AZB30" s="42"/>
      <c r="AZC30" s="42"/>
      <c r="AZD30" s="42"/>
      <c r="AZE30" s="42"/>
      <c r="AZF30" s="42"/>
      <c r="AZG30" s="42"/>
      <c r="AZH30" s="42"/>
      <c r="AZI30" s="42"/>
      <c r="AZJ30" s="42"/>
      <c r="AZK30" s="42"/>
      <c r="AZL30" s="42"/>
      <c r="AZM30" s="42"/>
      <c r="AZN30" s="42"/>
      <c r="AZO30" s="42"/>
      <c r="AZP30" s="42"/>
      <c r="AZQ30" s="42"/>
      <c r="AZR30" s="42"/>
      <c r="AZS30" s="42"/>
      <c r="AZT30" s="42"/>
      <c r="AZU30" s="42"/>
      <c r="AZV30" s="42"/>
      <c r="AZW30" s="42"/>
      <c r="AZX30" s="42"/>
      <c r="AZY30" s="42"/>
      <c r="AZZ30" s="42"/>
      <c r="BAA30" s="42"/>
      <c r="BAB30" s="42"/>
      <c r="BAC30" s="42"/>
      <c r="BAD30" s="42"/>
      <c r="BAE30" s="42"/>
      <c r="BAF30" s="42"/>
      <c r="BAG30" s="42"/>
      <c r="BAH30" s="42"/>
      <c r="BAI30" s="42"/>
      <c r="BAJ30" s="42"/>
      <c r="BAK30" s="42"/>
      <c r="BAL30" s="42"/>
      <c r="BAM30" s="42"/>
      <c r="BAN30" s="42"/>
      <c r="BAO30" s="42"/>
      <c r="BAP30" s="42"/>
      <c r="BAQ30" s="42"/>
      <c r="BAR30" s="42"/>
      <c r="BAS30" s="42"/>
      <c r="BAT30" s="42"/>
      <c r="BAU30" s="42"/>
      <c r="BAV30" s="42"/>
      <c r="BAW30" s="42"/>
      <c r="BAX30" s="42"/>
      <c r="BAY30" s="42"/>
      <c r="BAZ30" s="42"/>
      <c r="BBA30" s="42"/>
      <c r="BBB30" s="42"/>
      <c r="BBC30" s="42"/>
      <c r="BBD30" s="42"/>
      <c r="BBE30" s="42"/>
      <c r="BBF30" s="42"/>
      <c r="BBG30" s="42"/>
      <c r="BBH30" s="42"/>
      <c r="BBI30" s="42"/>
      <c r="BBJ30" s="42"/>
      <c r="BBK30" s="42"/>
      <c r="BBL30" s="42"/>
      <c r="BBM30" s="42"/>
      <c r="BBN30" s="42"/>
      <c r="BBO30" s="42"/>
      <c r="BBP30" s="42"/>
      <c r="BBQ30" s="42"/>
      <c r="BBR30" s="42"/>
      <c r="BBS30" s="42"/>
      <c r="BBT30" s="42"/>
      <c r="BBU30" s="42"/>
      <c r="BBV30" s="42"/>
      <c r="BBW30" s="42"/>
      <c r="BBX30" s="42"/>
      <c r="BBY30" s="42"/>
      <c r="BBZ30" s="42"/>
      <c r="BCA30" s="42"/>
      <c r="BCB30" s="42"/>
      <c r="BCC30" s="42"/>
      <c r="BCD30" s="42"/>
      <c r="BCE30" s="42"/>
      <c r="BCF30" s="42"/>
      <c r="BCG30" s="42"/>
      <c r="BCH30" s="42"/>
      <c r="BCI30" s="42"/>
      <c r="BCJ30" s="42"/>
      <c r="BCK30" s="42"/>
      <c r="BCL30" s="42"/>
      <c r="BCM30" s="42"/>
      <c r="BCN30" s="42"/>
      <c r="BCO30" s="42"/>
      <c r="BCP30" s="42"/>
      <c r="BCQ30" s="42"/>
      <c r="BCR30" s="42"/>
      <c r="BCS30" s="42"/>
      <c r="BCT30" s="42"/>
      <c r="BCU30" s="42"/>
    </row>
    <row r="31" spans="1:1451" s="44" customFormat="1" ht="50" customHeight="1" thickBot="1">
      <c r="A31" s="62" t="s">
        <v>139</v>
      </c>
      <c r="B31" s="74" t="s">
        <v>47</v>
      </c>
      <c r="C31" s="75" t="s">
        <v>142</v>
      </c>
      <c r="D31" s="76">
        <v>1000</v>
      </c>
      <c r="E31" s="54">
        <f t="shared" si="1"/>
        <v>1</v>
      </c>
      <c r="F31" s="55">
        <f t="shared" si="2"/>
        <v>1000</v>
      </c>
      <c r="G31" s="50">
        <f>IF(E31=0,0,INDEX(Programas!$A$3:$Q$5,MATCH(Presupuestos!A31,Programas!$A$3:$A$5,0),2)*F31)</f>
        <v>618</v>
      </c>
      <c r="H31" s="50">
        <f>IF(E31=0,0,INDEX(Programas!$A$3:$Q$5,MATCH(Presupuestos!A31,Programas!$A$3:$A$5,0),3)*F31)</f>
        <v>0</v>
      </c>
      <c r="I31" s="50">
        <f>IF(E31=0,0,INDEX(Programas!$A$3:$Q$5,MATCH(Presupuestos!A31,Programas!$A$3:$A$5,0),4)*F31)</f>
        <v>382</v>
      </c>
      <c r="J31" s="50">
        <f>IF(E31=0,0,INDEX(Programas!$A$3:$Q$5,MATCH(Presupuestos!A31,Programas!$A$3:$A$5,0),5)*F31)</f>
        <v>0</v>
      </c>
      <c r="K31" s="50">
        <f>IF(E31=0,0,INDEX(Programas!$A$3:$Q$5,MATCH(Presupuestos!A31,Programas!$A$3:$A$5,0),6)*F31)</f>
        <v>0</v>
      </c>
      <c r="L31" s="52">
        <f t="shared" si="3"/>
        <v>801.36</v>
      </c>
      <c r="M31" s="69">
        <f>IF(E31=0,0,INDEX(Programas!$A$3:$Q$5,MATCH(Presupuestos!A31,Programas!$A$3:$A$5,0),13)*F31)</f>
        <v>618</v>
      </c>
      <c r="N31" s="70">
        <f>IF(E31=0,0,INDEX(Programas!$A$3:$Q$5,MATCH(Presupuestos!A31,Programas!$A$3:$A$5,0),14)*F31)</f>
        <v>183.35999999999999</v>
      </c>
      <c r="O31" s="71">
        <f>IF(E31=0,0,INDEX(Programas!$A$3:$Q$5,MATCH(Presupuestos!A31,Programas!$A$3:$A$5,0),15)*F31)</f>
        <v>0</v>
      </c>
      <c r="P31" s="72">
        <f>IF(E31=0,0,INDEX(Programas!$A$3:$Q$5,MATCH(Presupuestos!A31,Programas!$A$3:$A$5,0),16)*F31)</f>
        <v>0</v>
      </c>
      <c r="Q31" s="106" t="str">
        <f>IFERROR(INDEX(Programas!$A$3:$T$5,MATCH(Presupuestos!A31,Programas!$A$3:$A$5,0),18),"9 Otros bienes públicos")</f>
        <v>2 Derecho al desarrollo pleno</v>
      </c>
      <c r="R31" s="107" t="str">
        <f>IFERROR(INDEX(Programas!$A$3:$T$5,MATCH(Presupuestos!A31,Programas!$A$3:$A$5,0),19),"9 Otros bienes públicos")</f>
        <v>21 Educación</v>
      </c>
      <c r="S31" s="108" t="str">
        <f>IFERROR(INDEX(Programas!$A$3:$T$5,MATCH(Presupuestos!A31,Programas!$A$3:$A$5,0),20),"9 Otros bienes públicos")</f>
        <v>4 Educación de Calidad</v>
      </c>
      <c r="T31" s="109" t="str">
        <f>IFERROR(INDEX(Programas!$A$3:$U$5,MATCH(Presupuestos!A31,Programas!$A$3:$A$5,0),21),"9 Otros bienes públicos")</f>
        <v>Acceso a servicios</v>
      </c>
      <c r="U31" s="5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2"/>
      <c r="KI31" s="42"/>
      <c r="KJ31" s="42"/>
      <c r="KK31" s="42"/>
      <c r="KL31" s="42"/>
      <c r="KM31" s="42"/>
      <c r="KN31" s="42"/>
      <c r="KO31" s="42"/>
      <c r="KP31" s="42"/>
      <c r="KQ31" s="42"/>
      <c r="KR31" s="42"/>
      <c r="KS31" s="42"/>
      <c r="KT31" s="42"/>
      <c r="KU31" s="42"/>
      <c r="KV31" s="42"/>
      <c r="KW31" s="42"/>
      <c r="KX31" s="42"/>
      <c r="KY31" s="42"/>
      <c r="KZ31" s="42"/>
      <c r="LA31" s="42"/>
      <c r="LB31" s="42"/>
      <c r="LC31" s="42"/>
      <c r="LD31" s="42"/>
      <c r="LE31" s="42"/>
      <c r="LF31" s="42"/>
      <c r="LG31" s="42"/>
      <c r="LH31" s="42"/>
      <c r="LI31" s="42"/>
      <c r="LJ31" s="42"/>
      <c r="LK31" s="42"/>
      <c r="LL31" s="42"/>
      <c r="LM31" s="42"/>
      <c r="LN31" s="42"/>
      <c r="LO31" s="42"/>
      <c r="LP31" s="42"/>
      <c r="LQ31" s="42"/>
      <c r="LR31" s="42"/>
      <c r="LS31" s="42"/>
      <c r="LT31" s="42"/>
      <c r="LU31" s="42"/>
      <c r="LV31" s="42"/>
      <c r="LW31" s="42"/>
      <c r="LX31" s="42"/>
      <c r="LY31" s="42"/>
      <c r="LZ31" s="42"/>
      <c r="MA31" s="42"/>
      <c r="MB31" s="42"/>
      <c r="MC31" s="42"/>
      <c r="MD31" s="42"/>
      <c r="ME31" s="42"/>
      <c r="MF31" s="42"/>
      <c r="MG31" s="42"/>
      <c r="MH31" s="42"/>
      <c r="MI31" s="42"/>
      <c r="MJ31" s="42"/>
      <c r="MK31" s="42"/>
      <c r="ML31" s="42"/>
      <c r="MM31" s="42"/>
      <c r="MN31" s="42"/>
      <c r="MO31" s="42"/>
      <c r="MP31" s="42"/>
      <c r="MQ31" s="42"/>
      <c r="MR31" s="42"/>
      <c r="MS31" s="42"/>
      <c r="MT31" s="42"/>
      <c r="MU31" s="42"/>
      <c r="MV31" s="42"/>
      <c r="MW31" s="42"/>
      <c r="MX31" s="42"/>
      <c r="MY31" s="42"/>
      <c r="MZ31" s="42"/>
      <c r="NA31" s="42"/>
      <c r="NB31" s="42"/>
      <c r="NC31" s="42"/>
      <c r="ND31" s="42"/>
      <c r="NE31" s="42"/>
      <c r="NF31" s="42"/>
      <c r="NG31" s="42"/>
      <c r="NH31" s="42"/>
      <c r="NI31" s="42"/>
      <c r="NJ31" s="42"/>
      <c r="NK31" s="42"/>
      <c r="NL31" s="42"/>
      <c r="NM31" s="42"/>
      <c r="NN31" s="42"/>
      <c r="NO31" s="42"/>
      <c r="NP31" s="42"/>
      <c r="NQ31" s="42"/>
      <c r="NR31" s="42"/>
      <c r="NS31" s="42"/>
      <c r="NT31" s="42"/>
      <c r="NU31" s="42"/>
      <c r="NV31" s="42"/>
      <c r="NW31" s="42"/>
      <c r="NX31" s="42"/>
      <c r="NY31" s="42"/>
      <c r="NZ31" s="42"/>
      <c r="OA31" s="42"/>
      <c r="OB31" s="42"/>
      <c r="OC31" s="42"/>
      <c r="OD31" s="42"/>
      <c r="OE31" s="42"/>
      <c r="OF31" s="42"/>
      <c r="OG31" s="42"/>
      <c r="OH31" s="42"/>
      <c r="OI31" s="42"/>
      <c r="OJ31" s="42"/>
      <c r="OK31" s="42"/>
      <c r="OL31" s="42"/>
      <c r="OM31" s="42"/>
      <c r="ON31" s="42"/>
      <c r="OO31" s="42"/>
      <c r="OP31" s="42"/>
      <c r="OQ31" s="42"/>
      <c r="OR31" s="42"/>
      <c r="OS31" s="42"/>
      <c r="OT31" s="42"/>
      <c r="OU31" s="42"/>
      <c r="OV31" s="42"/>
      <c r="OW31" s="42"/>
      <c r="OX31" s="42"/>
      <c r="OY31" s="42"/>
      <c r="OZ31" s="42"/>
      <c r="PA31" s="42"/>
      <c r="PB31" s="42"/>
      <c r="PC31" s="42"/>
      <c r="PD31" s="42"/>
      <c r="PE31" s="42"/>
      <c r="PF31" s="42"/>
      <c r="PG31" s="42"/>
      <c r="PH31" s="42"/>
      <c r="PI31" s="42"/>
      <c r="PJ31" s="42"/>
      <c r="PK31" s="42"/>
      <c r="PL31" s="42"/>
      <c r="PM31" s="42"/>
      <c r="PN31" s="42"/>
      <c r="PO31" s="42"/>
      <c r="PP31" s="42"/>
      <c r="PQ31" s="42"/>
      <c r="PR31" s="42"/>
      <c r="PS31" s="42"/>
      <c r="PT31" s="42"/>
      <c r="PU31" s="42"/>
      <c r="PV31" s="42"/>
      <c r="PW31" s="42"/>
      <c r="PX31" s="42"/>
      <c r="PY31" s="42"/>
      <c r="PZ31" s="42"/>
      <c r="QA31" s="42"/>
      <c r="QB31" s="42"/>
      <c r="QC31" s="42"/>
      <c r="QD31" s="42"/>
      <c r="QE31" s="42"/>
      <c r="QF31" s="42"/>
      <c r="QG31" s="42"/>
      <c r="QH31" s="42"/>
      <c r="QI31" s="42"/>
      <c r="QJ31" s="42"/>
      <c r="QK31" s="42"/>
      <c r="QL31" s="42"/>
      <c r="QM31" s="42"/>
      <c r="QN31" s="42"/>
      <c r="QO31" s="42"/>
      <c r="QP31" s="42"/>
      <c r="QQ31" s="42"/>
      <c r="QR31" s="42"/>
      <c r="QS31" s="42"/>
      <c r="QT31" s="42"/>
      <c r="QU31" s="42"/>
      <c r="QV31" s="42"/>
      <c r="QW31" s="42"/>
      <c r="QX31" s="42"/>
      <c r="QY31" s="42"/>
      <c r="QZ31" s="42"/>
      <c r="RA31" s="42"/>
      <c r="RB31" s="42"/>
      <c r="RC31" s="42"/>
      <c r="RD31" s="42"/>
      <c r="RE31" s="42"/>
      <c r="RF31" s="42"/>
      <c r="RG31" s="42"/>
      <c r="RH31" s="42"/>
      <c r="RI31" s="42"/>
      <c r="RJ31" s="42"/>
      <c r="RK31" s="42"/>
      <c r="RL31" s="42"/>
      <c r="RM31" s="42"/>
      <c r="RN31" s="42"/>
      <c r="RO31" s="42"/>
      <c r="RP31" s="42"/>
      <c r="RQ31" s="42"/>
      <c r="RR31" s="42"/>
      <c r="RS31" s="42"/>
      <c r="RT31" s="42"/>
      <c r="RU31" s="42"/>
      <c r="RV31" s="42"/>
      <c r="RW31" s="42"/>
      <c r="RX31" s="42"/>
      <c r="RY31" s="42"/>
      <c r="RZ31" s="42"/>
      <c r="SA31" s="42"/>
      <c r="SB31" s="42"/>
      <c r="SC31" s="42"/>
      <c r="SD31" s="42"/>
      <c r="SE31" s="42"/>
      <c r="SF31" s="42"/>
      <c r="SG31" s="42"/>
      <c r="SH31" s="42"/>
      <c r="SI31" s="42"/>
      <c r="SJ31" s="42"/>
      <c r="SK31" s="42"/>
      <c r="SL31" s="42"/>
      <c r="SM31" s="42"/>
      <c r="SN31" s="42"/>
      <c r="SO31" s="42"/>
      <c r="SP31" s="42"/>
      <c r="SQ31" s="42"/>
      <c r="SR31" s="42"/>
      <c r="SS31" s="42"/>
      <c r="ST31" s="42"/>
      <c r="SU31" s="42"/>
      <c r="SV31" s="42"/>
      <c r="SW31" s="42"/>
      <c r="SX31" s="42"/>
      <c r="SY31" s="42"/>
      <c r="SZ31" s="42"/>
      <c r="TA31" s="42"/>
      <c r="TB31" s="42"/>
      <c r="TC31" s="42"/>
      <c r="TD31" s="42"/>
      <c r="TE31" s="42"/>
      <c r="TF31" s="42"/>
      <c r="TG31" s="42"/>
      <c r="TH31" s="42"/>
      <c r="TI31" s="42"/>
      <c r="TJ31" s="42"/>
      <c r="TK31" s="42"/>
      <c r="TL31" s="42"/>
      <c r="TM31" s="42"/>
      <c r="TN31" s="42"/>
      <c r="TO31" s="42"/>
      <c r="TP31" s="42"/>
      <c r="TQ31" s="42"/>
      <c r="TR31" s="42"/>
      <c r="TS31" s="42"/>
      <c r="TT31" s="42"/>
      <c r="TU31" s="42"/>
      <c r="TV31" s="42"/>
      <c r="TW31" s="42"/>
      <c r="TX31" s="42"/>
      <c r="TY31" s="42"/>
      <c r="TZ31" s="42"/>
      <c r="UA31" s="42"/>
      <c r="UB31" s="42"/>
      <c r="UC31" s="42"/>
      <c r="UD31" s="42"/>
      <c r="UE31" s="42"/>
      <c r="UF31" s="42"/>
      <c r="UG31" s="42"/>
      <c r="UH31" s="42"/>
      <c r="UI31" s="42"/>
      <c r="UJ31" s="42"/>
      <c r="UK31" s="42"/>
      <c r="UL31" s="42"/>
      <c r="UM31" s="42"/>
      <c r="UN31" s="42"/>
      <c r="UO31" s="42"/>
      <c r="UP31" s="42"/>
      <c r="UQ31" s="42"/>
      <c r="UR31" s="42"/>
      <c r="US31" s="42"/>
      <c r="UT31" s="42"/>
      <c r="UU31" s="42"/>
      <c r="UV31" s="42"/>
      <c r="UW31" s="42"/>
      <c r="UX31" s="42"/>
      <c r="UY31" s="42"/>
      <c r="UZ31" s="42"/>
      <c r="VA31" s="42"/>
      <c r="VB31" s="42"/>
      <c r="VC31" s="42"/>
      <c r="VD31" s="42"/>
      <c r="VE31" s="42"/>
      <c r="VF31" s="42"/>
      <c r="VG31" s="42"/>
      <c r="VH31" s="42"/>
      <c r="VI31" s="42"/>
      <c r="VJ31" s="42"/>
      <c r="VK31" s="42"/>
      <c r="VL31" s="42"/>
      <c r="VM31" s="42"/>
      <c r="VN31" s="42"/>
      <c r="VO31" s="42"/>
      <c r="VP31" s="42"/>
      <c r="VQ31" s="42"/>
      <c r="VR31" s="42"/>
      <c r="VS31" s="42"/>
      <c r="VT31" s="42"/>
      <c r="VU31" s="42"/>
      <c r="VV31" s="42"/>
      <c r="VW31" s="42"/>
      <c r="VX31" s="42"/>
      <c r="VY31" s="42"/>
      <c r="VZ31" s="42"/>
      <c r="WA31" s="42"/>
      <c r="WB31" s="42"/>
      <c r="WC31" s="42"/>
      <c r="WD31" s="42"/>
      <c r="WE31" s="42"/>
      <c r="WF31" s="42"/>
      <c r="WG31" s="42"/>
      <c r="WH31" s="42"/>
      <c r="WI31" s="42"/>
      <c r="WJ31" s="42"/>
      <c r="WK31" s="42"/>
      <c r="WL31" s="42"/>
      <c r="WM31" s="42"/>
      <c r="WN31" s="42"/>
      <c r="WO31" s="42"/>
      <c r="WP31" s="42"/>
      <c r="WQ31" s="42"/>
      <c r="WR31" s="42"/>
      <c r="WS31" s="42"/>
      <c r="WT31" s="42"/>
      <c r="WU31" s="42"/>
      <c r="WV31" s="42"/>
      <c r="WW31" s="42"/>
      <c r="WX31" s="42"/>
      <c r="WY31" s="42"/>
      <c r="WZ31" s="42"/>
      <c r="XA31" s="42"/>
      <c r="XB31" s="42"/>
      <c r="XC31" s="42"/>
      <c r="XD31" s="42"/>
      <c r="XE31" s="42"/>
      <c r="XF31" s="42"/>
      <c r="XG31" s="42"/>
      <c r="XH31" s="42"/>
      <c r="XI31" s="42"/>
      <c r="XJ31" s="42"/>
      <c r="XK31" s="42"/>
      <c r="XL31" s="42"/>
      <c r="XM31" s="42"/>
      <c r="XN31" s="42"/>
      <c r="XO31" s="42"/>
      <c r="XP31" s="42"/>
      <c r="XQ31" s="42"/>
      <c r="XR31" s="42"/>
      <c r="XS31" s="42"/>
      <c r="XT31" s="42"/>
      <c r="XU31" s="42"/>
      <c r="XV31" s="42"/>
      <c r="XW31" s="42"/>
      <c r="XX31" s="42"/>
      <c r="XY31" s="42"/>
      <c r="XZ31" s="42"/>
      <c r="YA31" s="42"/>
      <c r="YB31" s="42"/>
      <c r="YC31" s="42"/>
      <c r="YD31" s="42"/>
      <c r="YE31" s="42"/>
      <c r="YF31" s="42"/>
      <c r="YG31" s="42"/>
      <c r="YH31" s="42"/>
      <c r="YI31" s="42"/>
      <c r="YJ31" s="42"/>
      <c r="YK31" s="42"/>
      <c r="YL31" s="42"/>
      <c r="YM31" s="42"/>
      <c r="YN31" s="42"/>
      <c r="YO31" s="42"/>
      <c r="YP31" s="42"/>
      <c r="YQ31" s="42"/>
      <c r="YR31" s="42"/>
      <c r="YS31" s="42"/>
      <c r="YT31" s="42"/>
      <c r="YU31" s="42"/>
      <c r="YV31" s="42"/>
      <c r="YW31" s="42"/>
      <c r="YX31" s="42"/>
      <c r="YY31" s="42"/>
      <c r="YZ31" s="42"/>
      <c r="ZA31" s="42"/>
      <c r="ZB31" s="42"/>
      <c r="ZC31" s="42"/>
      <c r="ZD31" s="42"/>
      <c r="ZE31" s="42"/>
      <c r="ZF31" s="42"/>
      <c r="ZG31" s="42"/>
      <c r="ZH31" s="42"/>
      <c r="ZI31" s="42"/>
      <c r="ZJ31" s="42"/>
      <c r="ZK31" s="42"/>
      <c r="ZL31" s="42"/>
      <c r="ZM31" s="42"/>
      <c r="ZN31" s="42"/>
      <c r="ZO31" s="42"/>
      <c r="ZP31" s="42"/>
      <c r="ZQ31" s="42"/>
      <c r="ZR31" s="42"/>
      <c r="ZS31" s="42"/>
      <c r="ZT31" s="42"/>
      <c r="ZU31" s="42"/>
      <c r="ZV31" s="42"/>
      <c r="ZW31" s="42"/>
      <c r="ZX31" s="42"/>
      <c r="ZY31" s="42"/>
      <c r="ZZ31" s="42"/>
      <c r="AAA31" s="42"/>
      <c r="AAB31" s="42"/>
      <c r="AAC31" s="42"/>
      <c r="AAD31" s="42"/>
      <c r="AAE31" s="42"/>
      <c r="AAF31" s="42"/>
      <c r="AAG31" s="42"/>
      <c r="AAH31" s="42"/>
      <c r="AAI31" s="42"/>
      <c r="AAJ31" s="42"/>
      <c r="AAK31" s="42"/>
      <c r="AAL31" s="42"/>
      <c r="AAM31" s="42"/>
      <c r="AAN31" s="42"/>
      <c r="AAO31" s="42"/>
      <c r="AAP31" s="42"/>
      <c r="AAQ31" s="42"/>
      <c r="AAR31" s="42"/>
      <c r="AAS31" s="42"/>
      <c r="AAT31" s="42"/>
      <c r="AAU31" s="42"/>
      <c r="AAV31" s="42"/>
      <c r="AAW31" s="42"/>
      <c r="AAX31" s="42"/>
      <c r="AAY31" s="42"/>
      <c r="AAZ31" s="42"/>
      <c r="ABA31" s="42"/>
      <c r="ABB31" s="42"/>
      <c r="ABC31" s="42"/>
      <c r="ABD31" s="42"/>
      <c r="ABE31" s="42"/>
      <c r="ABF31" s="42"/>
      <c r="ABG31" s="42"/>
      <c r="ABH31" s="42"/>
      <c r="ABI31" s="42"/>
      <c r="ABJ31" s="42"/>
      <c r="ABK31" s="42"/>
      <c r="ABL31" s="42"/>
      <c r="ABM31" s="42"/>
      <c r="ABN31" s="42"/>
      <c r="ABO31" s="42"/>
      <c r="ABP31" s="42"/>
      <c r="ABQ31" s="42"/>
      <c r="ABR31" s="42"/>
      <c r="ABS31" s="42"/>
      <c r="ABT31" s="42"/>
      <c r="ABU31" s="42"/>
      <c r="ABV31" s="42"/>
      <c r="ABW31" s="42"/>
      <c r="ABX31" s="42"/>
      <c r="ABY31" s="42"/>
      <c r="ABZ31" s="42"/>
      <c r="ACA31" s="42"/>
      <c r="ACB31" s="42"/>
      <c r="ACC31" s="42"/>
      <c r="ACD31" s="42"/>
      <c r="ACE31" s="42"/>
      <c r="ACF31" s="42"/>
      <c r="ACG31" s="42"/>
      <c r="ACH31" s="42"/>
      <c r="ACI31" s="42"/>
      <c r="ACJ31" s="42"/>
      <c r="ACK31" s="42"/>
      <c r="ACL31" s="42"/>
      <c r="ACM31" s="42"/>
      <c r="ACN31" s="42"/>
      <c r="ACO31" s="42"/>
      <c r="ACP31" s="42"/>
      <c r="ACQ31" s="42"/>
      <c r="ACR31" s="42"/>
      <c r="ACS31" s="42"/>
      <c r="ACT31" s="42"/>
      <c r="ACU31" s="42"/>
      <c r="ACV31" s="42"/>
      <c r="ACW31" s="42"/>
      <c r="ACX31" s="42"/>
      <c r="ACY31" s="42"/>
      <c r="ACZ31" s="42"/>
      <c r="ADA31" s="42"/>
      <c r="ADB31" s="42"/>
      <c r="ADC31" s="42"/>
      <c r="ADD31" s="42"/>
      <c r="ADE31" s="42"/>
      <c r="ADF31" s="42"/>
      <c r="ADG31" s="42"/>
      <c r="ADH31" s="42"/>
      <c r="ADI31" s="42"/>
      <c r="ADJ31" s="42"/>
      <c r="ADK31" s="42"/>
      <c r="ADL31" s="42"/>
      <c r="ADM31" s="42"/>
      <c r="ADN31" s="42"/>
      <c r="ADO31" s="42"/>
      <c r="ADP31" s="42"/>
      <c r="ADQ31" s="42"/>
      <c r="ADR31" s="42"/>
      <c r="ADS31" s="42"/>
      <c r="ADT31" s="42"/>
      <c r="ADU31" s="42"/>
      <c r="ADV31" s="42"/>
      <c r="ADW31" s="42"/>
      <c r="ADX31" s="42"/>
      <c r="ADY31" s="42"/>
      <c r="ADZ31" s="42"/>
      <c r="AEA31" s="42"/>
      <c r="AEB31" s="42"/>
      <c r="AEC31" s="42"/>
      <c r="AED31" s="42"/>
      <c r="AEE31" s="42"/>
      <c r="AEF31" s="42"/>
      <c r="AEG31" s="42"/>
      <c r="AEH31" s="42"/>
      <c r="AEI31" s="42"/>
      <c r="AEJ31" s="42"/>
      <c r="AEK31" s="42"/>
      <c r="AEL31" s="42"/>
      <c r="AEM31" s="42"/>
      <c r="AEN31" s="42"/>
      <c r="AEO31" s="42"/>
      <c r="AEP31" s="42"/>
      <c r="AEQ31" s="42"/>
      <c r="AER31" s="42"/>
      <c r="AES31" s="42"/>
      <c r="AET31" s="42"/>
      <c r="AEU31" s="42"/>
      <c r="AEV31" s="42"/>
      <c r="AEW31" s="42"/>
      <c r="AEX31" s="42"/>
      <c r="AEY31" s="42"/>
      <c r="AEZ31" s="42"/>
      <c r="AFA31" s="42"/>
      <c r="AFB31" s="42"/>
      <c r="AFC31" s="42"/>
      <c r="AFD31" s="42"/>
      <c r="AFE31" s="42"/>
      <c r="AFF31" s="42"/>
      <c r="AFG31" s="42"/>
      <c r="AFH31" s="42"/>
      <c r="AFI31" s="42"/>
      <c r="AFJ31" s="42"/>
      <c r="AFK31" s="42"/>
      <c r="AFL31" s="42"/>
      <c r="AFM31" s="42"/>
      <c r="AFN31" s="42"/>
      <c r="AFO31" s="42"/>
      <c r="AFP31" s="42"/>
      <c r="AFQ31" s="42"/>
      <c r="AFR31" s="42"/>
      <c r="AFS31" s="42"/>
      <c r="AFT31" s="42"/>
      <c r="AFU31" s="42"/>
      <c r="AFV31" s="42"/>
      <c r="AFW31" s="42"/>
      <c r="AFX31" s="42"/>
      <c r="AFY31" s="42"/>
      <c r="AFZ31" s="42"/>
      <c r="AGA31" s="42"/>
      <c r="AGB31" s="42"/>
      <c r="AGC31" s="42"/>
      <c r="AGD31" s="42"/>
      <c r="AGE31" s="42"/>
      <c r="AGF31" s="42"/>
      <c r="AGG31" s="42"/>
      <c r="AGH31" s="42"/>
      <c r="AGI31" s="42"/>
      <c r="AGJ31" s="42"/>
      <c r="AGK31" s="42"/>
      <c r="AGL31" s="42"/>
      <c r="AGM31" s="42"/>
      <c r="AGN31" s="42"/>
      <c r="AGO31" s="42"/>
      <c r="AGP31" s="42"/>
      <c r="AGQ31" s="42"/>
      <c r="AGR31" s="42"/>
      <c r="AGS31" s="42"/>
      <c r="AGT31" s="42"/>
      <c r="AGU31" s="42"/>
      <c r="AGV31" s="42"/>
      <c r="AGW31" s="42"/>
      <c r="AGX31" s="42"/>
      <c r="AGY31" s="42"/>
      <c r="AGZ31" s="42"/>
      <c r="AHA31" s="42"/>
      <c r="AHB31" s="42"/>
      <c r="AHC31" s="42"/>
      <c r="AHD31" s="42"/>
      <c r="AHE31" s="42"/>
      <c r="AHF31" s="42"/>
      <c r="AHG31" s="42"/>
      <c r="AHH31" s="42"/>
      <c r="AHI31" s="42"/>
      <c r="AHJ31" s="42"/>
      <c r="AHK31" s="42"/>
      <c r="AHL31" s="42"/>
      <c r="AHM31" s="42"/>
      <c r="AHN31" s="42"/>
      <c r="AHO31" s="42"/>
      <c r="AHP31" s="42"/>
      <c r="AHQ31" s="42"/>
      <c r="AHR31" s="42"/>
      <c r="AHS31" s="42"/>
      <c r="AHT31" s="42"/>
      <c r="AHU31" s="42"/>
      <c r="AHV31" s="42"/>
      <c r="AHW31" s="42"/>
      <c r="AHX31" s="42"/>
      <c r="AHY31" s="42"/>
      <c r="AHZ31" s="42"/>
      <c r="AIA31" s="42"/>
      <c r="AIB31" s="42"/>
      <c r="AIC31" s="42"/>
      <c r="AID31" s="42"/>
      <c r="AIE31" s="42"/>
      <c r="AIF31" s="42"/>
      <c r="AIG31" s="42"/>
      <c r="AIH31" s="42"/>
      <c r="AII31" s="42"/>
      <c r="AIJ31" s="42"/>
      <c r="AIK31" s="42"/>
      <c r="AIL31" s="42"/>
      <c r="AIM31" s="42"/>
      <c r="AIN31" s="42"/>
      <c r="AIO31" s="42"/>
      <c r="AIP31" s="42"/>
      <c r="AIQ31" s="42"/>
      <c r="AIR31" s="42"/>
      <c r="AIS31" s="42"/>
      <c r="AIT31" s="42"/>
      <c r="AIU31" s="42"/>
      <c r="AIV31" s="42"/>
      <c r="AIW31" s="42"/>
      <c r="AIX31" s="42"/>
      <c r="AIY31" s="42"/>
      <c r="AIZ31" s="42"/>
      <c r="AJA31" s="42"/>
      <c r="AJB31" s="42"/>
      <c r="AJC31" s="42"/>
      <c r="AJD31" s="42"/>
      <c r="AJE31" s="42"/>
      <c r="AJF31" s="42"/>
      <c r="AJG31" s="42"/>
      <c r="AJH31" s="42"/>
      <c r="AJI31" s="42"/>
      <c r="AJJ31" s="42"/>
      <c r="AJK31" s="42"/>
      <c r="AJL31" s="42"/>
      <c r="AJM31" s="42"/>
      <c r="AJN31" s="42"/>
      <c r="AJO31" s="42"/>
      <c r="AJP31" s="42"/>
      <c r="AJQ31" s="42"/>
      <c r="AJR31" s="42"/>
      <c r="AJS31" s="42"/>
      <c r="AJT31" s="42"/>
      <c r="AJU31" s="42"/>
      <c r="AJV31" s="42"/>
      <c r="AJW31" s="42"/>
      <c r="AJX31" s="42"/>
      <c r="AJY31" s="42"/>
      <c r="AJZ31" s="42"/>
      <c r="AKA31" s="42"/>
      <c r="AKB31" s="42"/>
      <c r="AKC31" s="42"/>
      <c r="AKD31" s="42"/>
      <c r="AKE31" s="42"/>
      <c r="AKF31" s="42"/>
      <c r="AKG31" s="42"/>
      <c r="AKH31" s="42"/>
      <c r="AKI31" s="42"/>
      <c r="AKJ31" s="42"/>
      <c r="AKK31" s="42"/>
      <c r="AKL31" s="42"/>
      <c r="AKM31" s="42"/>
      <c r="AKN31" s="42"/>
      <c r="AKO31" s="42"/>
      <c r="AKP31" s="42"/>
      <c r="AKQ31" s="42"/>
      <c r="AKR31" s="42"/>
      <c r="AKS31" s="42"/>
      <c r="AKT31" s="42"/>
      <c r="AKU31" s="42"/>
      <c r="AKV31" s="42"/>
      <c r="AKW31" s="42"/>
      <c r="AKX31" s="42"/>
      <c r="AKY31" s="42"/>
      <c r="AKZ31" s="42"/>
      <c r="ALA31" s="42"/>
      <c r="ALB31" s="42"/>
      <c r="ALC31" s="42"/>
      <c r="ALD31" s="42"/>
      <c r="ALE31" s="42"/>
      <c r="ALF31" s="42"/>
      <c r="ALG31" s="42"/>
      <c r="ALH31" s="42"/>
      <c r="ALI31" s="42"/>
      <c r="ALJ31" s="42"/>
      <c r="ALK31" s="42"/>
      <c r="ALL31" s="42"/>
      <c r="ALM31" s="42"/>
      <c r="ALN31" s="42"/>
      <c r="ALO31" s="42"/>
      <c r="ALP31" s="42"/>
      <c r="ALQ31" s="42"/>
      <c r="ALR31" s="42"/>
      <c r="ALS31" s="42"/>
      <c r="ALT31" s="42"/>
      <c r="ALU31" s="42"/>
      <c r="ALV31" s="42"/>
      <c r="ALW31" s="42"/>
      <c r="ALX31" s="42"/>
      <c r="ALY31" s="42"/>
      <c r="ALZ31" s="42"/>
      <c r="AMA31" s="42"/>
      <c r="AMB31" s="42"/>
      <c r="AMC31" s="42"/>
      <c r="AMD31" s="42"/>
      <c r="AME31" s="42"/>
      <c r="AMF31" s="42"/>
      <c r="AMG31" s="42"/>
      <c r="AMH31" s="42"/>
      <c r="AMI31" s="42"/>
      <c r="AMJ31" s="42"/>
      <c r="AMK31" s="42"/>
      <c r="AML31" s="42"/>
      <c r="AMM31" s="42"/>
      <c r="AMN31" s="42"/>
      <c r="AMO31" s="42"/>
      <c r="AMP31" s="42"/>
      <c r="AMQ31" s="42"/>
      <c r="AMR31" s="42"/>
      <c r="AMS31" s="42"/>
      <c r="AMT31" s="42"/>
      <c r="AMU31" s="42"/>
      <c r="AMV31" s="42"/>
      <c r="AMW31" s="42"/>
      <c r="AMX31" s="42"/>
      <c r="AMY31" s="42"/>
      <c r="AMZ31" s="42"/>
      <c r="ANA31" s="42"/>
      <c r="ANB31" s="42"/>
      <c r="ANC31" s="42"/>
      <c r="AND31" s="42"/>
      <c r="ANE31" s="42"/>
      <c r="ANF31" s="42"/>
      <c r="ANG31" s="42"/>
      <c r="ANH31" s="42"/>
      <c r="ANI31" s="42"/>
      <c r="ANJ31" s="42"/>
      <c r="ANK31" s="42"/>
      <c r="ANL31" s="42"/>
      <c r="ANM31" s="42"/>
      <c r="ANN31" s="42"/>
      <c r="ANO31" s="42"/>
      <c r="ANP31" s="42"/>
      <c r="ANQ31" s="42"/>
      <c r="ANR31" s="42"/>
      <c r="ANS31" s="42"/>
      <c r="ANT31" s="42"/>
      <c r="ANU31" s="42"/>
      <c r="ANV31" s="42"/>
      <c r="ANW31" s="42"/>
      <c r="ANX31" s="42"/>
      <c r="ANY31" s="42"/>
      <c r="ANZ31" s="42"/>
      <c r="AOA31" s="42"/>
      <c r="AOB31" s="42"/>
      <c r="AOC31" s="42"/>
      <c r="AOD31" s="42"/>
      <c r="AOE31" s="42"/>
      <c r="AOF31" s="42"/>
      <c r="AOG31" s="42"/>
      <c r="AOH31" s="42"/>
      <c r="AOI31" s="42"/>
      <c r="AOJ31" s="42"/>
      <c r="AOK31" s="42"/>
      <c r="AOL31" s="42"/>
      <c r="AOM31" s="42"/>
      <c r="AON31" s="42"/>
      <c r="AOO31" s="42"/>
      <c r="AOP31" s="42"/>
      <c r="AOQ31" s="42"/>
      <c r="AOR31" s="42"/>
      <c r="AOS31" s="42"/>
      <c r="AOT31" s="42"/>
      <c r="AOU31" s="42"/>
      <c r="AOV31" s="42"/>
      <c r="AOW31" s="42"/>
      <c r="AOX31" s="42"/>
      <c r="AOY31" s="42"/>
      <c r="AOZ31" s="42"/>
      <c r="APA31" s="42"/>
      <c r="APB31" s="42"/>
      <c r="APC31" s="42"/>
      <c r="APD31" s="42"/>
      <c r="APE31" s="42"/>
      <c r="APF31" s="42"/>
      <c r="APG31" s="42"/>
      <c r="APH31" s="42"/>
      <c r="API31" s="42"/>
      <c r="APJ31" s="42"/>
      <c r="APK31" s="42"/>
      <c r="APL31" s="42"/>
      <c r="APM31" s="42"/>
      <c r="APN31" s="42"/>
      <c r="APO31" s="42"/>
      <c r="APP31" s="42"/>
      <c r="APQ31" s="42"/>
      <c r="APR31" s="42"/>
      <c r="APS31" s="42"/>
      <c r="APT31" s="42"/>
      <c r="APU31" s="42"/>
      <c r="APV31" s="42"/>
      <c r="APW31" s="42"/>
      <c r="APX31" s="42"/>
      <c r="APY31" s="42"/>
      <c r="APZ31" s="42"/>
      <c r="AQA31" s="42"/>
      <c r="AQB31" s="42"/>
      <c r="AQC31" s="42"/>
      <c r="AQD31" s="42"/>
      <c r="AQE31" s="42"/>
      <c r="AQF31" s="42"/>
      <c r="AQG31" s="42"/>
      <c r="AQH31" s="42"/>
      <c r="AQI31" s="42"/>
      <c r="AQJ31" s="42"/>
      <c r="AQK31" s="42"/>
      <c r="AQL31" s="42"/>
      <c r="AQM31" s="42"/>
      <c r="AQN31" s="42"/>
      <c r="AQO31" s="42"/>
      <c r="AQP31" s="42"/>
      <c r="AQQ31" s="42"/>
      <c r="AQR31" s="42"/>
      <c r="AQS31" s="42"/>
      <c r="AQT31" s="42"/>
      <c r="AQU31" s="42"/>
      <c r="AQV31" s="42"/>
      <c r="AQW31" s="42"/>
      <c r="AQX31" s="42"/>
      <c r="AQY31" s="42"/>
      <c r="AQZ31" s="42"/>
      <c r="ARA31" s="42"/>
      <c r="ARB31" s="42"/>
      <c r="ARC31" s="42"/>
      <c r="ARD31" s="42"/>
      <c r="ARE31" s="42"/>
      <c r="ARF31" s="42"/>
      <c r="ARG31" s="42"/>
      <c r="ARH31" s="42"/>
      <c r="ARI31" s="42"/>
      <c r="ARJ31" s="42"/>
      <c r="ARK31" s="42"/>
      <c r="ARL31" s="42"/>
      <c r="ARM31" s="42"/>
      <c r="ARN31" s="42"/>
      <c r="ARO31" s="42"/>
      <c r="ARP31" s="42"/>
      <c r="ARQ31" s="42"/>
      <c r="ARR31" s="42"/>
      <c r="ARS31" s="42"/>
      <c r="ART31" s="42"/>
      <c r="ARU31" s="42"/>
      <c r="ARV31" s="42"/>
      <c r="ARW31" s="42"/>
      <c r="ARX31" s="42"/>
      <c r="ARY31" s="42"/>
      <c r="ARZ31" s="42"/>
      <c r="ASA31" s="42"/>
      <c r="ASB31" s="42"/>
      <c r="ASC31" s="42"/>
      <c r="ASD31" s="42"/>
      <c r="ASE31" s="42"/>
      <c r="ASF31" s="42"/>
      <c r="ASG31" s="42"/>
      <c r="ASH31" s="42"/>
      <c r="ASI31" s="42"/>
      <c r="ASJ31" s="42"/>
      <c r="ASK31" s="42"/>
      <c r="ASL31" s="42"/>
      <c r="ASM31" s="42"/>
      <c r="ASN31" s="42"/>
      <c r="ASO31" s="42"/>
      <c r="ASP31" s="42"/>
      <c r="ASQ31" s="42"/>
      <c r="ASR31" s="42"/>
      <c r="ASS31" s="42"/>
      <c r="AST31" s="42"/>
      <c r="ASU31" s="42"/>
      <c r="ASV31" s="42"/>
      <c r="ASW31" s="42"/>
      <c r="ASX31" s="42"/>
      <c r="ASY31" s="42"/>
      <c r="ASZ31" s="42"/>
      <c r="ATA31" s="42"/>
      <c r="ATB31" s="42"/>
      <c r="ATC31" s="42"/>
      <c r="ATD31" s="42"/>
      <c r="ATE31" s="42"/>
      <c r="ATF31" s="42"/>
      <c r="ATG31" s="42"/>
      <c r="ATH31" s="42"/>
      <c r="ATI31" s="42"/>
      <c r="ATJ31" s="42"/>
      <c r="ATK31" s="42"/>
      <c r="ATL31" s="42"/>
      <c r="ATM31" s="42"/>
      <c r="ATN31" s="42"/>
      <c r="ATO31" s="42"/>
      <c r="ATP31" s="42"/>
      <c r="ATQ31" s="42"/>
      <c r="ATR31" s="42"/>
      <c r="ATS31" s="42"/>
      <c r="ATT31" s="42"/>
      <c r="ATU31" s="42"/>
      <c r="ATV31" s="42"/>
      <c r="ATW31" s="42"/>
      <c r="ATX31" s="42"/>
      <c r="ATY31" s="42"/>
      <c r="ATZ31" s="42"/>
      <c r="AUA31" s="42"/>
      <c r="AUB31" s="42"/>
      <c r="AUC31" s="42"/>
      <c r="AUD31" s="42"/>
      <c r="AUE31" s="42"/>
      <c r="AUF31" s="42"/>
      <c r="AUG31" s="42"/>
      <c r="AUH31" s="42"/>
      <c r="AUI31" s="42"/>
      <c r="AUJ31" s="42"/>
      <c r="AUK31" s="42"/>
      <c r="AUL31" s="42"/>
      <c r="AUM31" s="42"/>
      <c r="AUN31" s="42"/>
      <c r="AUO31" s="42"/>
      <c r="AUP31" s="42"/>
      <c r="AUQ31" s="42"/>
      <c r="AUR31" s="42"/>
      <c r="AUS31" s="42"/>
      <c r="AUT31" s="42"/>
      <c r="AUU31" s="42"/>
      <c r="AUV31" s="42"/>
      <c r="AUW31" s="42"/>
      <c r="AUX31" s="42"/>
      <c r="AUY31" s="42"/>
      <c r="AUZ31" s="42"/>
      <c r="AVA31" s="42"/>
      <c r="AVB31" s="42"/>
      <c r="AVC31" s="42"/>
      <c r="AVD31" s="42"/>
      <c r="AVE31" s="42"/>
      <c r="AVF31" s="42"/>
      <c r="AVG31" s="42"/>
      <c r="AVH31" s="42"/>
      <c r="AVI31" s="42"/>
      <c r="AVJ31" s="42"/>
      <c r="AVK31" s="42"/>
      <c r="AVL31" s="42"/>
      <c r="AVM31" s="42"/>
      <c r="AVN31" s="42"/>
      <c r="AVO31" s="42"/>
      <c r="AVP31" s="42"/>
      <c r="AVQ31" s="42"/>
      <c r="AVR31" s="42"/>
      <c r="AVS31" s="42"/>
      <c r="AVT31" s="42"/>
      <c r="AVU31" s="42"/>
      <c r="AVV31" s="42"/>
      <c r="AVW31" s="42"/>
      <c r="AVX31" s="42"/>
      <c r="AVY31" s="42"/>
      <c r="AVZ31" s="42"/>
      <c r="AWA31" s="42"/>
      <c r="AWB31" s="42"/>
      <c r="AWC31" s="42"/>
      <c r="AWD31" s="42"/>
      <c r="AWE31" s="42"/>
      <c r="AWF31" s="42"/>
      <c r="AWG31" s="42"/>
      <c r="AWH31" s="42"/>
      <c r="AWI31" s="42"/>
      <c r="AWJ31" s="42"/>
      <c r="AWK31" s="42"/>
      <c r="AWL31" s="42"/>
      <c r="AWM31" s="42"/>
      <c r="AWN31" s="42"/>
      <c r="AWO31" s="42"/>
      <c r="AWP31" s="42"/>
      <c r="AWQ31" s="42"/>
      <c r="AWR31" s="42"/>
      <c r="AWS31" s="42"/>
      <c r="AWT31" s="42"/>
      <c r="AWU31" s="42"/>
      <c r="AWV31" s="42"/>
      <c r="AWW31" s="42"/>
      <c r="AWX31" s="42"/>
      <c r="AWY31" s="42"/>
      <c r="AWZ31" s="42"/>
      <c r="AXA31" s="42"/>
      <c r="AXB31" s="42"/>
      <c r="AXC31" s="42"/>
      <c r="AXD31" s="42"/>
      <c r="AXE31" s="42"/>
      <c r="AXF31" s="42"/>
      <c r="AXG31" s="42"/>
      <c r="AXH31" s="42"/>
      <c r="AXI31" s="42"/>
      <c r="AXJ31" s="42"/>
      <c r="AXK31" s="42"/>
      <c r="AXL31" s="42"/>
      <c r="AXM31" s="42"/>
      <c r="AXN31" s="42"/>
      <c r="AXO31" s="42"/>
      <c r="AXP31" s="42"/>
      <c r="AXQ31" s="42"/>
      <c r="AXR31" s="42"/>
      <c r="AXS31" s="42"/>
      <c r="AXT31" s="42"/>
      <c r="AXU31" s="42"/>
      <c r="AXV31" s="42"/>
      <c r="AXW31" s="42"/>
      <c r="AXX31" s="42"/>
      <c r="AXY31" s="42"/>
      <c r="AXZ31" s="42"/>
      <c r="AYA31" s="42"/>
      <c r="AYB31" s="42"/>
      <c r="AYC31" s="42"/>
      <c r="AYD31" s="42"/>
      <c r="AYE31" s="42"/>
      <c r="AYF31" s="42"/>
      <c r="AYG31" s="42"/>
      <c r="AYH31" s="42"/>
      <c r="AYI31" s="42"/>
      <c r="AYJ31" s="42"/>
      <c r="AYK31" s="42"/>
      <c r="AYL31" s="42"/>
      <c r="AYM31" s="42"/>
      <c r="AYN31" s="42"/>
      <c r="AYO31" s="42"/>
      <c r="AYP31" s="42"/>
      <c r="AYQ31" s="42"/>
      <c r="AYR31" s="42"/>
      <c r="AYS31" s="42"/>
      <c r="AYT31" s="42"/>
      <c r="AYU31" s="42"/>
      <c r="AYV31" s="42"/>
      <c r="AYW31" s="42"/>
      <c r="AYX31" s="42"/>
      <c r="AYY31" s="42"/>
      <c r="AYZ31" s="42"/>
      <c r="AZA31" s="42"/>
      <c r="AZB31" s="42"/>
      <c r="AZC31" s="42"/>
      <c r="AZD31" s="42"/>
      <c r="AZE31" s="42"/>
      <c r="AZF31" s="42"/>
      <c r="AZG31" s="42"/>
      <c r="AZH31" s="42"/>
      <c r="AZI31" s="42"/>
      <c r="AZJ31" s="42"/>
      <c r="AZK31" s="42"/>
      <c r="AZL31" s="42"/>
      <c r="AZM31" s="42"/>
      <c r="AZN31" s="42"/>
      <c r="AZO31" s="42"/>
      <c r="AZP31" s="42"/>
      <c r="AZQ31" s="42"/>
      <c r="AZR31" s="42"/>
      <c r="AZS31" s="42"/>
      <c r="AZT31" s="42"/>
      <c r="AZU31" s="42"/>
      <c r="AZV31" s="42"/>
      <c r="AZW31" s="42"/>
      <c r="AZX31" s="42"/>
      <c r="AZY31" s="42"/>
      <c r="AZZ31" s="42"/>
      <c r="BAA31" s="42"/>
      <c r="BAB31" s="42"/>
      <c r="BAC31" s="42"/>
      <c r="BAD31" s="42"/>
      <c r="BAE31" s="42"/>
      <c r="BAF31" s="42"/>
      <c r="BAG31" s="42"/>
      <c r="BAH31" s="42"/>
      <c r="BAI31" s="42"/>
      <c r="BAJ31" s="42"/>
      <c r="BAK31" s="42"/>
      <c r="BAL31" s="42"/>
      <c r="BAM31" s="42"/>
      <c r="BAN31" s="42"/>
      <c r="BAO31" s="42"/>
      <c r="BAP31" s="42"/>
      <c r="BAQ31" s="42"/>
      <c r="BAR31" s="42"/>
      <c r="BAS31" s="42"/>
      <c r="BAT31" s="42"/>
      <c r="BAU31" s="42"/>
      <c r="BAV31" s="42"/>
      <c r="BAW31" s="42"/>
      <c r="BAX31" s="42"/>
      <c r="BAY31" s="42"/>
      <c r="BAZ31" s="42"/>
      <c r="BBA31" s="42"/>
      <c r="BBB31" s="42"/>
      <c r="BBC31" s="42"/>
      <c r="BBD31" s="42"/>
      <c r="BBE31" s="42"/>
      <c r="BBF31" s="42"/>
      <c r="BBG31" s="42"/>
      <c r="BBH31" s="42"/>
      <c r="BBI31" s="42"/>
      <c r="BBJ31" s="42"/>
      <c r="BBK31" s="42"/>
      <c r="BBL31" s="42"/>
      <c r="BBM31" s="42"/>
      <c r="BBN31" s="42"/>
      <c r="BBO31" s="42"/>
      <c r="BBP31" s="42"/>
      <c r="BBQ31" s="42"/>
      <c r="BBR31" s="42"/>
      <c r="BBS31" s="42"/>
      <c r="BBT31" s="42"/>
      <c r="BBU31" s="42"/>
      <c r="BBV31" s="42"/>
      <c r="BBW31" s="42"/>
      <c r="BBX31" s="42"/>
      <c r="BBY31" s="42"/>
      <c r="BBZ31" s="42"/>
      <c r="BCA31" s="42"/>
      <c r="BCB31" s="42"/>
      <c r="BCC31" s="42"/>
      <c r="BCD31" s="42"/>
      <c r="BCE31" s="42"/>
      <c r="BCF31" s="42"/>
      <c r="BCG31" s="42"/>
      <c r="BCH31" s="42"/>
      <c r="BCI31" s="42"/>
      <c r="BCJ31" s="42"/>
      <c r="BCK31" s="42"/>
      <c r="BCL31" s="42"/>
      <c r="BCM31" s="42"/>
      <c r="BCN31" s="42"/>
      <c r="BCO31" s="42"/>
      <c r="BCP31" s="42"/>
      <c r="BCQ31" s="42"/>
      <c r="BCR31" s="42"/>
      <c r="BCS31" s="42"/>
      <c r="BCT31" s="42"/>
      <c r="BCU31" s="42"/>
    </row>
    <row r="32" spans="1:1451" s="44" customFormat="1" ht="50" customHeight="1" thickBot="1">
      <c r="A32" s="62" t="s">
        <v>139</v>
      </c>
      <c r="B32" s="74" t="s">
        <v>48</v>
      </c>
      <c r="C32" s="75" t="s">
        <v>145</v>
      </c>
      <c r="D32" s="76">
        <v>40000</v>
      </c>
      <c r="E32" s="54">
        <f t="shared" si="1"/>
        <v>1</v>
      </c>
      <c r="F32" s="55">
        <f t="shared" si="2"/>
        <v>40000</v>
      </c>
      <c r="G32" s="50">
        <f>IF(E32=0,0,INDEX(Programas!$A$3:$Q$5,MATCH(Presupuestos!A32,Programas!$A$3:$A$5,0),2)*F32)</f>
        <v>24720</v>
      </c>
      <c r="H32" s="50">
        <f>IF(E32=0,0,INDEX(Programas!$A$3:$Q$5,MATCH(Presupuestos!A32,Programas!$A$3:$A$5,0),3)*F32)</f>
        <v>0</v>
      </c>
      <c r="I32" s="50">
        <f>IF(E32=0,0,INDEX(Programas!$A$3:$Q$5,MATCH(Presupuestos!A32,Programas!$A$3:$A$5,0),4)*F32)</f>
        <v>15280</v>
      </c>
      <c r="J32" s="50">
        <f>IF(E32=0,0,INDEX(Programas!$A$3:$Q$5,MATCH(Presupuestos!A32,Programas!$A$3:$A$5,0),5)*F32)</f>
        <v>0</v>
      </c>
      <c r="K32" s="50">
        <f>IF(E32=0,0,INDEX(Programas!$A$3:$Q$5,MATCH(Presupuestos!A32,Programas!$A$3:$A$5,0),6)*F32)</f>
        <v>0</v>
      </c>
      <c r="L32" s="52">
        <f t="shared" si="3"/>
        <v>32054.400000000001</v>
      </c>
      <c r="M32" s="69">
        <f>IF(E32=0,0,INDEX(Programas!$A$3:$Q$5,MATCH(Presupuestos!A32,Programas!$A$3:$A$5,0),13)*F32)</f>
        <v>24720</v>
      </c>
      <c r="N32" s="70">
        <f>IF(E32=0,0,INDEX(Programas!$A$3:$Q$5,MATCH(Presupuestos!A32,Programas!$A$3:$A$5,0),14)*F32)</f>
        <v>7334.4</v>
      </c>
      <c r="O32" s="71">
        <f>IF(E32=0,0,INDEX(Programas!$A$3:$Q$5,MATCH(Presupuestos!A32,Programas!$A$3:$A$5,0),15)*F32)</f>
        <v>0</v>
      </c>
      <c r="P32" s="72">
        <f>IF(E32=0,0,INDEX(Programas!$A$3:$Q$5,MATCH(Presupuestos!A32,Programas!$A$3:$A$5,0),16)*F32)</f>
        <v>0</v>
      </c>
      <c r="Q32" s="106" t="str">
        <f>IFERROR(INDEX(Programas!$A$3:$T$5,MATCH(Presupuestos!A32,Programas!$A$3:$A$5,0),18),"9 Otros bienes públicos")</f>
        <v>2 Derecho al desarrollo pleno</v>
      </c>
      <c r="R32" s="107" t="str">
        <f>IFERROR(INDEX(Programas!$A$3:$T$5,MATCH(Presupuestos!A32,Programas!$A$3:$A$5,0),19),"9 Otros bienes públicos")</f>
        <v>21 Educación</v>
      </c>
      <c r="S32" s="108" t="str">
        <f>IFERROR(INDEX(Programas!$A$3:$T$5,MATCH(Presupuestos!A32,Programas!$A$3:$A$5,0),20),"9 Otros bienes públicos")</f>
        <v>4 Educación de Calidad</v>
      </c>
      <c r="T32" s="109" t="str">
        <f>IFERROR(INDEX(Programas!$A$3:$U$5,MATCH(Presupuestos!A32,Programas!$A$3:$A$5,0),21),"9 Otros bienes públicos")</f>
        <v>Acceso a servicios</v>
      </c>
      <c r="U32" s="5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  <c r="KH32" s="42"/>
      <c r="KI32" s="42"/>
      <c r="KJ32" s="42"/>
      <c r="KK32" s="42"/>
      <c r="KL32" s="42"/>
      <c r="KM32" s="42"/>
      <c r="KN32" s="42"/>
      <c r="KO32" s="42"/>
      <c r="KP32" s="42"/>
      <c r="KQ32" s="42"/>
      <c r="KR32" s="42"/>
      <c r="KS32" s="42"/>
      <c r="KT32" s="42"/>
      <c r="KU32" s="42"/>
      <c r="KV32" s="42"/>
      <c r="KW32" s="42"/>
      <c r="KX32" s="42"/>
      <c r="KY32" s="42"/>
      <c r="KZ32" s="42"/>
      <c r="LA32" s="42"/>
      <c r="LB32" s="42"/>
      <c r="LC32" s="42"/>
      <c r="LD32" s="42"/>
      <c r="LE32" s="42"/>
      <c r="LF32" s="42"/>
      <c r="LG32" s="42"/>
      <c r="LH32" s="42"/>
      <c r="LI32" s="42"/>
      <c r="LJ32" s="42"/>
      <c r="LK32" s="42"/>
      <c r="LL32" s="42"/>
      <c r="LM32" s="42"/>
      <c r="LN32" s="42"/>
      <c r="LO32" s="42"/>
      <c r="LP32" s="42"/>
      <c r="LQ32" s="42"/>
      <c r="LR32" s="42"/>
      <c r="LS32" s="42"/>
      <c r="LT32" s="42"/>
      <c r="LU32" s="42"/>
      <c r="LV32" s="42"/>
      <c r="LW32" s="42"/>
      <c r="LX32" s="42"/>
      <c r="LY32" s="42"/>
      <c r="LZ32" s="42"/>
      <c r="MA32" s="42"/>
      <c r="MB32" s="42"/>
      <c r="MC32" s="42"/>
      <c r="MD32" s="42"/>
      <c r="ME32" s="42"/>
      <c r="MF32" s="42"/>
      <c r="MG32" s="42"/>
      <c r="MH32" s="42"/>
      <c r="MI32" s="42"/>
      <c r="MJ32" s="42"/>
      <c r="MK32" s="42"/>
      <c r="ML32" s="42"/>
      <c r="MM32" s="42"/>
      <c r="MN32" s="42"/>
      <c r="MO32" s="42"/>
      <c r="MP32" s="42"/>
      <c r="MQ32" s="42"/>
      <c r="MR32" s="42"/>
      <c r="MS32" s="42"/>
      <c r="MT32" s="42"/>
      <c r="MU32" s="42"/>
      <c r="MV32" s="42"/>
      <c r="MW32" s="42"/>
      <c r="MX32" s="42"/>
      <c r="MY32" s="42"/>
      <c r="MZ32" s="42"/>
      <c r="NA32" s="42"/>
      <c r="NB32" s="42"/>
      <c r="NC32" s="42"/>
      <c r="ND32" s="42"/>
      <c r="NE32" s="42"/>
      <c r="NF32" s="42"/>
      <c r="NG32" s="42"/>
      <c r="NH32" s="42"/>
      <c r="NI32" s="42"/>
      <c r="NJ32" s="42"/>
      <c r="NK32" s="42"/>
      <c r="NL32" s="42"/>
      <c r="NM32" s="42"/>
      <c r="NN32" s="42"/>
      <c r="NO32" s="42"/>
      <c r="NP32" s="42"/>
      <c r="NQ32" s="42"/>
      <c r="NR32" s="42"/>
      <c r="NS32" s="42"/>
      <c r="NT32" s="42"/>
      <c r="NU32" s="42"/>
      <c r="NV32" s="42"/>
      <c r="NW32" s="42"/>
      <c r="NX32" s="42"/>
      <c r="NY32" s="42"/>
      <c r="NZ32" s="42"/>
      <c r="OA32" s="42"/>
      <c r="OB32" s="42"/>
      <c r="OC32" s="42"/>
      <c r="OD32" s="42"/>
      <c r="OE32" s="42"/>
      <c r="OF32" s="42"/>
      <c r="OG32" s="42"/>
      <c r="OH32" s="42"/>
      <c r="OI32" s="42"/>
      <c r="OJ32" s="42"/>
      <c r="OK32" s="42"/>
      <c r="OL32" s="42"/>
      <c r="OM32" s="42"/>
      <c r="ON32" s="42"/>
      <c r="OO32" s="42"/>
      <c r="OP32" s="42"/>
      <c r="OQ32" s="42"/>
      <c r="OR32" s="42"/>
      <c r="OS32" s="42"/>
      <c r="OT32" s="42"/>
      <c r="OU32" s="42"/>
      <c r="OV32" s="42"/>
      <c r="OW32" s="42"/>
      <c r="OX32" s="42"/>
      <c r="OY32" s="42"/>
      <c r="OZ32" s="42"/>
      <c r="PA32" s="42"/>
      <c r="PB32" s="42"/>
      <c r="PC32" s="42"/>
      <c r="PD32" s="42"/>
      <c r="PE32" s="42"/>
      <c r="PF32" s="42"/>
      <c r="PG32" s="42"/>
      <c r="PH32" s="42"/>
      <c r="PI32" s="42"/>
      <c r="PJ32" s="42"/>
      <c r="PK32" s="42"/>
      <c r="PL32" s="42"/>
      <c r="PM32" s="42"/>
      <c r="PN32" s="42"/>
      <c r="PO32" s="42"/>
      <c r="PP32" s="42"/>
      <c r="PQ32" s="42"/>
      <c r="PR32" s="42"/>
      <c r="PS32" s="42"/>
      <c r="PT32" s="42"/>
      <c r="PU32" s="42"/>
      <c r="PV32" s="42"/>
      <c r="PW32" s="42"/>
      <c r="PX32" s="42"/>
      <c r="PY32" s="42"/>
      <c r="PZ32" s="42"/>
      <c r="QA32" s="42"/>
      <c r="QB32" s="42"/>
      <c r="QC32" s="42"/>
      <c r="QD32" s="42"/>
      <c r="QE32" s="42"/>
      <c r="QF32" s="42"/>
      <c r="QG32" s="42"/>
      <c r="QH32" s="42"/>
      <c r="QI32" s="42"/>
      <c r="QJ32" s="42"/>
      <c r="QK32" s="42"/>
      <c r="QL32" s="42"/>
      <c r="QM32" s="42"/>
      <c r="QN32" s="42"/>
      <c r="QO32" s="42"/>
      <c r="QP32" s="42"/>
      <c r="QQ32" s="42"/>
      <c r="QR32" s="42"/>
      <c r="QS32" s="42"/>
      <c r="QT32" s="42"/>
      <c r="QU32" s="42"/>
      <c r="QV32" s="42"/>
      <c r="QW32" s="42"/>
      <c r="QX32" s="42"/>
      <c r="QY32" s="42"/>
      <c r="QZ32" s="42"/>
      <c r="RA32" s="42"/>
      <c r="RB32" s="42"/>
      <c r="RC32" s="42"/>
      <c r="RD32" s="42"/>
      <c r="RE32" s="42"/>
      <c r="RF32" s="42"/>
      <c r="RG32" s="42"/>
      <c r="RH32" s="42"/>
      <c r="RI32" s="42"/>
      <c r="RJ32" s="42"/>
      <c r="RK32" s="42"/>
      <c r="RL32" s="42"/>
      <c r="RM32" s="42"/>
      <c r="RN32" s="42"/>
      <c r="RO32" s="42"/>
      <c r="RP32" s="42"/>
      <c r="RQ32" s="42"/>
      <c r="RR32" s="42"/>
      <c r="RS32" s="42"/>
      <c r="RT32" s="42"/>
      <c r="RU32" s="42"/>
      <c r="RV32" s="42"/>
      <c r="RW32" s="42"/>
      <c r="RX32" s="42"/>
      <c r="RY32" s="42"/>
      <c r="RZ32" s="42"/>
      <c r="SA32" s="42"/>
      <c r="SB32" s="42"/>
      <c r="SC32" s="42"/>
      <c r="SD32" s="42"/>
      <c r="SE32" s="42"/>
      <c r="SF32" s="42"/>
      <c r="SG32" s="42"/>
      <c r="SH32" s="42"/>
      <c r="SI32" s="42"/>
      <c r="SJ32" s="42"/>
      <c r="SK32" s="42"/>
      <c r="SL32" s="42"/>
      <c r="SM32" s="42"/>
      <c r="SN32" s="42"/>
      <c r="SO32" s="42"/>
      <c r="SP32" s="42"/>
      <c r="SQ32" s="42"/>
      <c r="SR32" s="42"/>
      <c r="SS32" s="42"/>
      <c r="ST32" s="42"/>
      <c r="SU32" s="42"/>
      <c r="SV32" s="42"/>
      <c r="SW32" s="42"/>
      <c r="SX32" s="42"/>
      <c r="SY32" s="42"/>
      <c r="SZ32" s="42"/>
      <c r="TA32" s="42"/>
      <c r="TB32" s="42"/>
      <c r="TC32" s="42"/>
      <c r="TD32" s="42"/>
      <c r="TE32" s="42"/>
      <c r="TF32" s="42"/>
      <c r="TG32" s="42"/>
      <c r="TH32" s="42"/>
      <c r="TI32" s="42"/>
      <c r="TJ32" s="42"/>
      <c r="TK32" s="42"/>
      <c r="TL32" s="42"/>
      <c r="TM32" s="42"/>
      <c r="TN32" s="42"/>
      <c r="TO32" s="42"/>
      <c r="TP32" s="42"/>
      <c r="TQ32" s="42"/>
      <c r="TR32" s="42"/>
      <c r="TS32" s="42"/>
      <c r="TT32" s="42"/>
      <c r="TU32" s="42"/>
      <c r="TV32" s="42"/>
      <c r="TW32" s="42"/>
      <c r="TX32" s="42"/>
      <c r="TY32" s="42"/>
      <c r="TZ32" s="42"/>
      <c r="UA32" s="42"/>
      <c r="UB32" s="42"/>
      <c r="UC32" s="42"/>
      <c r="UD32" s="42"/>
      <c r="UE32" s="42"/>
      <c r="UF32" s="42"/>
      <c r="UG32" s="42"/>
      <c r="UH32" s="42"/>
      <c r="UI32" s="42"/>
      <c r="UJ32" s="42"/>
      <c r="UK32" s="42"/>
      <c r="UL32" s="42"/>
      <c r="UM32" s="42"/>
      <c r="UN32" s="42"/>
      <c r="UO32" s="42"/>
      <c r="UP32" s="42"/>
      <c r="UQ32" s="42"/>
      <c r="UR32" s="42"/>
      <c r="US32" s="42"/>
      <c r="UT32" s="42"/>
      <c r="UU32" s="42"/>
      <c r="UV32" s="42"/>
      <c r="UW32" s="42"/>
      <c r="UX32" s="42"/>
      <c r="UY32" s="42"/>
      <c r="UZ32" s="42"/>
      <c r="VA32" s="42"/>
      <c r="VB32" s="42"/>
      <c r="VC32" s="42"/>
      <c r="VD32" s="42"/>
      <c r="VE32" s="42"/>
      <c r="VF32" s="42"/>
      <c r="VG32" s="42"/>
      <c r="VH32" s="42"/>
      <c r="VI32" s="42"/>
      <c r="VJ32" s="42"/>
      <c r="VK32" s="42"/>
      <c r="VL32" s="42"/>
      <c r="VM32" s="42"/>
      <c r="VN32" s="42"/>
      <c r="VO32" s="42"/>
      <c r="VP32" s="42"/>
      <c r="VQ32" s="42"/>
      <c r="VR32" s="42"/>
      <c r="VS32" s="42"/>
      <c r="VT32" s="42"/>
      <c r="VU32" s="42"/>
      <c r="VV32" s="42"/>
      <c r="VW32" s="42"/>
      <c r="VX32" s="42"/>
      <c r="VY32" s="42"/>
      <c r="VZ32" s="42"/>
      <c r="WA32" s="42"/>
      <c r="WB32" s="42"/>
      <c r="WC32" s="42"/>
      <c r="WD32" s="42"/>
      <c r="WE32" s="42"/>
      <c r="WF32" s="42"/>
      <c r="WG32" s="42"/>
      <c r="WH32" s="42"/>
      <c r="WI32" s="42"/>
      <c r="WJ32" s="42"/>
      <c r="WK32" s="42"/>
      <c r="WL32" s="42"/>
      <c r="WM32" s="42"/>
      <c r="WN32" s="42"/>
      <c r="WO32" s="42"/>
      <c r="WP32" s="42"/>
      <c r="WQ32" s="42"/>
      <c r="WR32" s="42"/>
      <c r="WS32" s="42"/>
      <c r="WT32" s="42"/>
      <c r="WU32" s="42"/>
      <c r="WV32" s="42"/>
      <c r="WW32" s="42"/>
      <c r="WX32" s="42"/>
      <c r="WY32" s="42"/>
      <c r="WZ32" s="42"/>
      <c r="XA32" s="42"/>
      <c r="XB32" s="42"/>
      <c r="XC32" s="42"/>
      <c r="XD32" s="42"/>
      <c r="XE32" s="42"/>
      <c r="XF32" s="42"/>
      <c r="XG32" s="42"/>
      <c r="XH32" s="42"/>
      <c r="XI32" s="42"/>
      <c r="XJ32" s="42"/>
      <c r="XK32" s="42"/>
      <c r="XL32" s="42"/>
      <c r="XM32" s="42"/>
      <c r="XN32" s="42"/>
      <c r="XO32" s="42"/>
      <c r="XP32" s="42"/>
      <c r="XQ32" s="42"/>
      <c r="XR32" s="42"/>
      <c r="XS32" s="42"/>
      <c r="XT32" s="42"/>
      <c r="XU32" s="42"/>
      <c r="XV32" s="42"/>
      <c r="XW32" s="42"/>
      <c r="XX32" s="42"/>
      <c r="XY32" s="42"/>
      <c r="XZ32" s="42"/>
      <c r="YA32" s="42"/>
      <c r="YB32" s="42"/>
      <c r="YC32" s="42"/>
      <c r="YD32" s="42"/>
      <c r="YE32" s="42"/>
      <c r="YF32" s="42"/>
      <c r="YG32" s="42"/>
      <c r="YH32" s="42"/>
      <c r="YI32" s="42"/>
      <c r="YJ32" s="42"/>
      <c r="YK32" s="42"/>
      <c r="YL32" s="42"/>
      <c r="YM32" s="42"/>
      <c r="YN32" s="42"/>
      <c r="YO32" s="42"/>
      <c r="YP32" s="42"/>
      <c r="YQ32" s="42"/>
      <c r="YR32" s="42"/>
      <c r="YS32" s="42"/>
      <c r="YT32" s="42"/>
      <c r="YU32" s="42"/>
      <c r="YV32" s="42"/>
      <c r="YW32" s="42"/>
      <c r="YX32" s="42"/>
      <c r="YY32" s="42"/>
      <c r="YZ32" s="42"/>
      <c r="ZA32" s="42"/>
      <c r="ZB32" s="42"/>
      <c r="ZC32" s="42"/>
      <c r="ZD32" s="42"/>
      <c r="ZE32" s="42"/>
      <c r="ZF32" s="42"/>
      <c r="ZG32" s="42"/>
      <c r="ZH32" s="42"/>
      <c r="ZI32" s="42"/>
      <c r="ZJ32" s="42"/>
      <c r="ZK32" s="42"/>
      <c r="ZL32" s="42"/>
      <c r="ZM32" s="42"/>
      <c r="ZN32" s="42"/>
      <c r="ZO32" s="42"/>
      <c r="ZP32" s="42"/>
      <c r="ZQ32" s="42"/>
      <c r="ZR32" s="42"/>
      <c r="ZS32" s="42"/>
      <c r="ZT32" s="42"/>
      <c r="ZU32" s="42"/>
      <c r="ZV32" s="42"/>
      <c r="ZW32" s="42"/>
      <c r="ZX32" s="42"/>
      <c r="ZY32" s="42"/>
      <c r="ZZ32" s="42"/>
      <c r="AAA32" s="42"/>
      <c r="AAB32" s="42"/>
      <c r="AAC32" s="42"/>
      <c r="AAD32" s="42"/>
      <c r="AAE32" s="42"/>
      <c r="AAF32" s="42"/>
      <c r="AAG32" s="42"/>
      <c r="AAH32" s="42"/>
      <c r="AAI32" s="42"/>
      <c r="AAJ32" s="42"/>
      <c r="AAK32" s="42"/>
      <c r="AAL32" s="42"/>
      <c r="AAM32" s="42"/>
      <c r="AAN32" s="42"/>
      <c r="AAO32" s="42"/>
      <c r="AAP32" s="42"/>
      <c r="AAQ32" s="42"/>
      <c r="AAR32" s="42"/>
      <c r="AAS32" s="42"/>
      <c r="AAT32" s="42"/>
      <c r="AAU32" s="42"/>
      <c r="AAV32" s="42"/>
      <c r="AAW32" s="42"/>
      <c r="AAX32" s="42"/>
      <c r="AAY32" s="42"/>
      <c r="AAZ32" s="42"/>
      <c r="ABA32" s="42"/>
      <c r="ABB32" s="42"/>
      <c r="ABC32" s="42"/>
      <c r="ABD32" s="42"/>
      <c r="ABE32" s="42"/>
      <c r="ABF32" s="42"/>
      <c r="ABG32" s="42"/>
      <c r="ABH32" s="42"/>
      <c r="ABI32" s="42"/>
      <c r="ABJ32" s="42"/>
      <c r="ABK32" s="42"/>
      <c r="ABL32" s="42"/>
      <c r="ABM32" s="42"/>
      <c r="ABN32" s="42"/>
      <c r="ABO32" s="42"/>
      <c r="ABP32" s="42"/>
      <c r="ABQ32" s="42"/>
      <c r="ABR32" s="42"/>
      <c r="ABS32" s="42"/>
      <c r="ABT32" s="42"/>
      <c r="ABU32" s="42"/>
      <c r="ABV32" s="42"/>
      <c r="ABW32" s="42"/>
      <c r="ABX32" s="42"/>
      <c r="ABY32" s="42"/>
      <c r="ABZ32" s="42"/>
      <c r="ACA32" s="42"/>
      <c r="ACB32" s="42"/>
      <c r="ACC32" s="42"/>
      <c r="ACD32" s="42"/>
      <c r="ACE32" s="42"/>
      <c r="ACF32" s="42"/>
      <c r="ACG32" s="42"/>
      <c r="ACH32" s="42"/>
      <c r="ACI32" s="42"/>
      <c r="ACJ32" s="42"/>
      <c r="ACK32" s="42"/>
      <c r="ACL32" s="42"/>
      <c r="ACM32" s="42"/>
      <c r="ACN32" s="42"/>
      <c r="ACO32" s="42"/>
      <c r="ACP32" s="42"/>
      <c r="ACQ32" s="42"/>
      <c r="ACR32" s="42"/>
      <c r="ACS32" s="42"/>
      <c r="ACT32" s="42"/>
      <c r="ACU32" s="42"/>
      <c r="ACV32" s="42"/>
      <c r="ACW32" s="42"/>
      <c r="ACX32" s="42"/>
      <c r="ACY32" s="42"/>
      <c r="ACZ32" s="42"/>
      <c r="ADA32" s="42"/>
      <c r="ADB32" s="42"/>
      <c r="ADC32" s="42"/>
      <c r="ADD32" s="42"/>
      <c r="ADE32" s="42"/>
      <c r="ADF32" s="42"/>
      <c r="ADG32" s="42"/>
      <c r="ADH32" s="42"/>
      <c r="ADI32" s="42"/>
      <c r="ADJ32" s="42"/>
      <c r="ADK32" s="42"/>
      <c r="ADL32" s="42"/>
      <c r="ADM32" s="42"/>
      <c r="ADN32" s="42"/>
      <c r="ADO32" s="42"/>
      <c r="ADP32" s="42"/>
      <c r="ADQ32" s="42"/>
      <c r="ADR32" s="42"/>
      <c r="ADS32" s="42"/>
      <c r="ADT32" s="42"/>
      <c r="ADU32" s="42"/>
      <c r="ADV32" s="42"/>
      <c r="ADW32" s="42"/>
      <c r="ADX32" s="42"/>
      <c r="ADY32" s="42"/>
      <c r="ADZ32" s="42"/>
      <c r="AEA32" s="42"/>
      <c r="AEB32" s="42"/>
      <c r="AEC32" s="42"/>
      <c r="AED32" s="42"/>
      <c r="AEE32" s="42"/>
      <c r="AEF32" s="42"/>
      <c r="AEG32" s="42"/>
      <c r="AEH32" s="42"/>
      <c r="AEI32" s="42"/>
      <c r="AEJ32" s="42"/>
      <c r="AEK32" s="42"/>
      <c r="AEL32" s="42"/>
      <c r="AEM32" s="42"/>
      <c r="AEN32" s="42"/>
      <c r="AEO32" s="42"/>
      <c r="AEP32" s="42"/>
      <c r="AEQ32" s="42"/>
      <c r="AER32" s="42"/>
      <c r="AES32" s="42"/>
      <c r="AET32" s="42"/>
      <c r="AEU32" s="42"/>
      <c r="AEV32" s="42"/>
      <c r="AEW32" s="42"/>
      <c r="AEX32" s="42"/>
      <c r="AEY32" s="42"/>
      <c r="AEZ32" s="42"/>
      <c r="AFA32" s="42"/>
      <c r="AFB32" s="42"/>
      <c r="AFC32" s="42"/>
      <c r="AFD32" s="42"/>
      <c r="AFE32" s="42"/>
      <c r="AFF32" s="42"/>
      <c r="AFG32" s="42"/>
      <c r="AFH32" s="42"/>
      <c r="AFI32" s="42"/>
      <c r="AFJ32" s="42"/>
      <c r="AFK32" s="42"/>
      <c r="AFL32" s="42"/>
      <c r="AFM32" s="42"/>
      <c r="AFN32" s="42"/>
      <c r="AFO32" s="42"/>
      <c r="AFP32" s="42"/>
      <c r="AFQ32" s="42"/>
      <c r="AFR32" s="42"/>
      <c r="AFS32" s="42"/>
      <c r="AFT32" s="42"/>
      <c r="AFU32" s="42"/>
      <c r="AFV32" s="42"/>
      <c r="AFW32" s="42"/>
      <c r="AFX32" s="42"/>
      <c r="AFY32" s="42"/>
      <c r="AFZ32" s="42"/>
      <c r="AGA32" s="42"/>
      <c r="AGB32" s="42"/>
      <c r="AGC32" s="42"/>
      <c r="AGD32" s="42"/>
      <c r="AGE32" s="42"/>
      <c r="AGF32" s="42"/>
      <c r="AGG32" s="42"/>
      <c r="AGH32" s="42"/>
      <c r="AGI32" s="42"/>
      <c r="AGJ32" s="42"/>
      <c r="AGK32" s="42"/>
      <c r="AGL32" s="42"/>
      <c r="AGM32" s="42"/>
      <c r="AGN32" s="42"/>
      <c r="AGO32" s="42"/>
      <c r="AGP32" s="42"/>
      <c r="AGQ32" s="42"/>
      <c r="AGR32" s="42"/>
      <c r="AGS32" s="42"/>
      <c r="AGT32" s="42"/>
      <c r="AGU32" s="42"/>
      <c r="AGV32" s="42"/>
      <c r="AGW32" s="42"/>
      <c r="AGX32" s="42"/>
      <c r="AGY32" s="42"/>
      <c r="AGZ32" s="42"/>
      <c r="AHA32" s="42"/>
      <c r="AHB32" s="42"/>
      <c r="AHC32" s="42"/>
      <c r="AHD32" s="42"/>
      <c r="AHE32" s="42"/>
      <c r="AHF32" s="42"/>
      <c r="AHG32" s="42"/>
      <c r="AHH32" s="42"/>
      <c r="AHI32" s="42"/>
      <c r="AHJ32" s="42"/>
      <c r="AHK32" s="42"/>
      <c r="AHL32" s="42"/>
      <c r="AHM32" s="42"/>
      <c r="AHN32" s="42"/>
      <c r="AHO32" s="42"/>
      <c r="AHP32" s="42"/>
      <c r="AHQ32" s="42"/>
      <c r="AHR32" s="42"/>
      <c r="AHS32" s="42"/>
      <c r="AHT32" s="42"/>
      <c r="AHU32" s="42"/>
      <c r="AHV32" s="42"/>
      <c r="AHW32" s="42"/>
      <c r="AHX32" s="42"/>
      <c r="AHY32" s="42"/>
      <c r="AHZ32" s="42"/>
      <c r="AIA32" s="42"/>
      <c r="AIB32" s="42"/>
      <c r="AIC32" s="42"/>
      <c r="AID32" s="42"/>
      <c r="AIE32" s="42"/>
      <c r="AIF32" s="42"/>
      <c r="AIG32" s="42"/>
      <c r="AIH32" s="42"/>
      <c r="AII32" s="42"/>
      <c r="AIJ32" s="42"/>
      <c r="AIK32" s="42"/>
      <c r="AIL32" s="42"/>
      <c r="AIM32" s="42"/>
      <c r="AIN32" s="42"/>
      <c r="AIO32" s="42"/>
      <c r="AIP32" s="42"/>
      <c r="AIQ32" s="42"/>
      <c r="AIR32" s="42"/>
      <c r="AIS32" s="42"/>
      <c r="AIT32" s="42"/>
      <c r="AIU32" s="42"/>
      <c r="AIV32" s="42"/>
      <c r="AIW32" s="42"/>
      <c r="AIX32" s="42"/>
      <c r="AIY32" s="42"/>
      <c r="AIZ32" s="42"/>
      <c r="AJA32" s="42"/>
      <c r="AJB32" s="42"/>
      <c r="AJC32" s="42"/>
      <c r="AJD32" s="42"/>
      <c r="AJE32" s="42"/>
      <c r="AJF32" s="42"/>
      <c r="AJG32" s="42"/>
      <c r="AJH32" s="42"/>
      <c r="AJI32" s="42"/>
      <c r="AJJ32" s="42"/>
      <c r="AJK32" s="42"/>
      <c r="AJL32" s="42"/>
      <c r="AJM32" s="42"/>
      <c r="AJN32" s="42"/>
      <c r="AJO32" s="42"/>
      <c r="AJP32" s="42"/>
      <c r="AJQ32" s="42"/>
      <c r="AJR32" s="42"/>
      <c r="AJS32" s="42"/>
      <c r="AJT32" s="42"/>
      <c r="AJU32" s="42"/>
      <c r="AJV32" s="42"/>
      <c r="AJW32" s="42"/>
      <c r="AJX32" s="42"/>
      <c r="AJY32" s="42"/>
      <c r="AJZ32" s="42"/>
      <c r="AKA32" s="42"/>
      <c r="AKB32" s="42"/>
      <c r="AKC32" s="42"/>
      <c r="AKD32" s="42"/>
      <c r="AKE32" s="42"/>
      <c r="AKF32" s="42"/>
      <c r="AKG32" s="42"/>
      <c r="AKH32" s="42"/>
      <c r="AKI32" s="42"/>
      <c r="AKJ32" s="42"/>
      <c r="AKK32" s="42"/>
      <c r="AKL32" s="42"/>
      <c r="AKM32" s="42"/>
      <c r="AKN32" s="42"/>
      <c r="AKO32" s="42"/>
      <c r="AKP32" s="42"/>
      <c r="AKQ32" s="42"/>
      <c r="AKR32" s="42"/>
      <c r="AKS32" s="42"/>
      <c r="AKT32" s="42"/>
      <c r="AKU32" s="42"/>
      <c r="AKV32" s="42"/>
      <c r="AKW32" s="42"/>
      <c r="AKX32" s="42"/>
      <c r="AKY32" s="42"/>
      <c r="AKZ32" s="42"/>
      <c r="ALA32" s="42"/>
      <c r="ALB32" s="42"/>
      <c r="ALC32" s="42"/>
      <c r="ALD32" s="42"/>
      <c r="ALE32" s="42"/>
      <c r="ALF32" s="42"/>
      <c r="ALG32" s="42"/>
      <c r="ALH32" s="42"/>
      <c r="ALI32" s="42"/>
      <c r="ALJ32" s="42"/>
      <c r="ALK32" s="42"/>
      <c r="ALL32" s="42"/>
      <c r="ALM32" s="42"/>
      <c r="ALN32" s="42"/>
      <c r="ALO32" s="42"/>
      <c r="ALP32" s="42"/>
      <c r="ALQ32" s="42"/>
      <c r="ALR32" s="42"/>
      <c r="ALS32" s="42"/>
      <c r="ALT32" s="42"/>
      <c r="ALU32" s="42"/>
      <c r="ALV32" s="42"/>
      <c r="ALW32" s="42"/>
      <c r="ALX32" s="42"/>
      <c r="ALY32" s="42"/>
      <c r="ALZ32" s="42"/>
      <c r="AMA32" s="42"/>
      <c r="AMB32" s="42"/>
      <c r="AMC32" s="42"/>
      <c r="AMD32" s="42"/>
      <c r="AME32" s="42"/>
      <c r="AMF32" s="42"/>
      <c r="AMG32" s="42"/>
      <c r="AMH32" s="42"/>
      <c r="AMI32" s="42"/>
      <c r="AMJ32" s="42"/>
      <c r="AMK32" s="42"/>
      <c r="AML32" s="42"/>
      <c r="AMM32" s="42"/>
      <c r="AMN32" s="42"/>
      <c r="AMO32" s="42"/>
      <c r="AMP32" s="42"/>
      <c r="AMQ32" s="42"/>
      <c r="AMR32" s="42"/>
      <c r="AMS32" s="42"/>
      <c r="AMT32" s="42"/>
      <c r="AMU32" s="42"/>
      <c r="AMV32" s="42"/>
      <c r="AMW32" s="42"/>
      <c r="AMX32" s="42"/>
      <c r="AMY32" s="42"/>
      <c r="AMZ32" s="42"/>
      <c r="ANA32" s="42"/>
      <c r="ANB32" s="42"/>
      <c r="ANC32" s="42"/>
      <c r="AND32" s="42"/>
      <c r="ANE32" s="42"/>
      <c r="ANF32" s="42"/>
      <c r="ANG32" s="42"/>
      <c r="ANH32" s="42"/>
      <c r="ANI32" s="42"/>
      <c r="ANJ32" s="42"/>
      <c r="ANK32" s="42"/>
      <c r="ANL32" s="42"/>
      <c r="ANM32" s="42"/>
      <c r="ANN32" s="42"/>
      <c r="ANO32" s="42"/>
      <c r="ANP32" s="42"/>
      <c r="ANQ32" s="42"/>
      <c r="ANR32" s="42"/>
      <c r="ANS32" s="42"/>
      <c r="ANT32" s="42"/>
      <c r="ANU32" s="42"/>
      <c r="ANV32" s="42"/>
      <c r="ANW32" s="42"/>
      <c r="ANX32" s="42"/>
      <c r="ANY32" s="42"/>
      <c r="ANZ32" s="42"/>
      <c r="AOA32" s="42"/>
      <c r="AOB32" s="42"/>
      <c r="AOC32" s="42"/>
      <c r="AOD32" s="42"/>
      <c r="AOE32" s="42"/>
      <c r="AOF32" s="42"/>
      <c r="AOG32" s="42"/>
      <c r="AOH32" s="42"/>
      <c r="AOI32" s="42"/>
      <c r="AOJ32" s="42"/>
      <c r="AOK32" s="42"/>
      <c r="AOL32" s="42"/>
      <c r="AOM32" s="42"/>
      <c r="AON32" s="42"/>
      <c r="AOO32" s="42"/>
      <c r="AOP32" s="42"/>
      <c r="AOQ32" s="42"/>
      <c r="AOR32" s="42"/>
      <c r="AOS32" s="42"/>
      <c r="AOT32" s="42"/>
      <c r="AOU32" s="42"/>
      <c r="AOV32" s="42"/>
      <c r="AOW32" s="42"/>
      <c r="AOX32" s="42"/>
      <c r="AOY32" s="42"/>
      <c r="AOZ32" s="42"/>
      <c r="APA32" s="42"/>
      <c r="APB32" s="42"/>
      <c r="APC32" s="42"/>
      <c r="APD32" s="42"/>
      <c r="APE32" s="42"/>
      <c r="APF32" s="42"/>
      <c r="APG32" s="42"/>
      <c r="APH32" s="42"/>
      <c r="API32" s="42"/>
      <c r="APJ32" s="42"/>
      <c r="APK32" s="42"/>
      <c r="APL32" s="42"/>
      <c r="APM32" s="42"/>
      <c r="APN32" s="42"/>
      <c r="APO32" s="42"/>
      <c r="APP32" s="42"/>
      <c r="APQ32" s="42"/>
      <c r="APR32" s="42"/>
      <c r="APS32" s="42"/>
      <c r="APT32" s="42"/>
      <c r="APU32" s="42"/>
      <c r="APV32" s="42"/>
      <c r="APW32" s="42"/>
      <c r="APX32" s="42"/>
      <c r="APY32" s="42"/>
      <c r="APZ32" s="42"/>
      <c r="AQA32" s="42"/>
      <c r="AQB32" s="42"/>
      <c r="AQC32" s="42"/>
      <c r="AQD32" s="42"/>
      <c r="AQE32" s="42"/>
      <c r="AQF32" s="42"/>
      <c r="AQG32" s="42"/>
      <c r="AQH32" s="42"/>
      <c r="AQI32" s="42"/>
      <c r="AQJ32" s="42"/>
      <c r="AQK32" s="42"/>
      <c r="AQL32" s="42"/>
      <c r="AQM32" s="42"/>
      <c r="AQN32" s="42"/>
      <c r="AQO32" s="42"/>
      <c r="AQP32" s="42"/>
      <c r="AQQ32" s="42"/>
      <c r="AQR32" s="42"/>
      <c r="AQS32" s="42"/>
      <c r="AQT32" s="42"/>
      <c r="AQU32" s="42"/>
      <c r="AQV32" s="42"/>
      <c r="AQW32" s="42"/>
      <c r="AQX32" s="42"/>
      <c r="AQY32" s="42"/>
      <c r="AQZ32" s="42"/>
      <c r="ARA32" s="42"/>
      <c r="ARB32" s="42"/>
      <c r="ARC32" s="42"/>
      <c r="ARD32" s="42"/>
      <c r="ARE32" s="42"/>
      <c r="ARF32" s="42"/>
      <c r="ARG32" s="42"/>
      <c r="ARH32" s="42"/>
      <c r="ARI32" s="42"/>
      <c r="ARJ32" s="42"/>
      <c r="ARK32" s="42"/>
      <c r="ARL32" s="42"/>
      <c r="ARM32" s="42"/>
      <c r="ARN32" s="42"/>
      <c r="ARO32" s="42"/>
      <c r="ARP32" s="42"/>
      <c r="ARQ32" s="42"/>
      <c r="ARR32" s="42"/>
      <c r="ARS32" s="42"/>
      <c r="ART32" s="42"/>
      <c r="ARU32" s="42"/>
      <c r="ARV32" s="42"/>
      <c r="ARW32" s="42"/>
      <c r="ARX32" s="42"/>
      <c r="ARY32" s="42"/>
      <c r="ARZ32" s="42"/>
      <c r="ASA32" s="42"/>
      <c r="ASB32" s="42"/>
      <c r="ASC32" s="42"/>
      <c r="ASD32" s="42"/>
      <c r="ASE32" s="42"/>
      <c r="ASF32" s="42"/>
      <c r="ASG32" s="42"/>
      <c r="ASH32" s="42"/>
      <c r="ASI32" s="42"/>
      <c r="ASJ32" s="42"/>
      <c r="ASK32" s="42"/>
      <c r="ASL32" s="42"/>
      <c r="ASM32" s="42"/>
      <c r="ASN32" s="42"/>
      <c r="ASO32" s="42"/>
      <c r="ASP32" s="42"/>
      <c r="ASQ32" s="42"/>
      <c r="ASR32" s="42"/>
      <c r="ASS32" s="42"/>
      <c r="AST32" s="42"/>
      <c r="ASU32" s="42"/>
      <c r="ASV32" s="42"/>
      <c r="ASW32" s="42"/>
      <c r="ASX32" s="42"/>
      <c r="ASY32" s="42"/>
      <c r="ASZ32" s="42"/>
      <c r="ATA32" s="42"/>
      <c r="ATB32" s="42"/>
      <c r="ATC32" s="42"/>
      <c r="ATD32" s="42"/>
      <c r="ATE32" s="42"/>
      <c r="ATF32" s="42"/>
      <c r="ATG32" s="42"/>
      <c r="ATH32" s="42"/>
      <c r="ATI32" s="42"/>
      <c r="ATJ32" s="42"/>
      <c r="ATK32" s="42"/>
      <c r="ATL32" s="42"/>
      <c r="ATM32" s="42"/>
      <c r="ATN32" s="42"/>
      <c r="ATO32" s="42"/>
      <c r="ATP32" s="42"/>
      <c r="ATQ32" s="42"/>
      <c r="ATR32" s="42"/>
      <c r="ATS32" s="42"/>
      <c r="ATT32" s="42"/>
      <c r="ATU32" s="42"/>
      <c r="ATV32" s="42"/>
      <c r="ATW32" s="42"/>
      <c r="ATX32" s="42"/>
      <c r="ATY32" s="42"/>
      <c r="ATZ32" s="42"/>
      <c r="AUA32" s="42"/>
      <c r="AUB32" s="42"/>
      <c r="AUC32" s="42"/>
      <c r="AUD32" s="42"/>
      <c r="AUE32" s="42"/>
      <c r="AUF32" s="42"/>
      <c r="AUG32" s="42"/>
      <c r="AUH32" s="42"/>
      <c r="AUI32" s="42"/>
      <c r="AUJ32" s="42"/>
      <c r="AUK32" s="42"/>
      <c r="AUL32" s="42"/>
      <c r="AUM32" s="42"/>
      <c r="AUN32" s="42"/>
      <c r="AUO32" s="42"/>
      <c r="AUP32" s="42"/>
      <c r="AUQ32" s="42"/>
      <c r="AUR32" s="42"/>
      <c r="AUS32" s="42"/>
      <c r="AUT32" s="42"/>
      <c r="AUU32" s="42"/>
      <c r="AUV32" s="42"/>
      <c r="AUW32" s="42"/>
      <c r="AUX32" s="42"/>
      <c r="AUY32" s="42"/>
      <c r="AUZ32" s="42"/>
      <c r="AVA32" s="42"/>
      <c r="AVB32" s="42"/>
      <c r="AVC32" s="42"/>
      <c r="AVD32" s="42"/>
      <c r="AVE32" s="42"/>
      <c r="AVF32" s="42"/>
      <c r="AVG32" s="42"/>
      <c r="AVH32" s="42"/>
      <c r="AVI32" s="42"/>
      <c r="AVJ32" s="42"/>
      <c r="AVK32" s="42"/>
      <c r="AVL32" s="42"/>
      <c r="AVM32" s="42"/>
      <c r="AVN32" s="42"/>
      <c r="AVO32" s="42"/>
      <c r="AVP32" s="42"/>
      <c r="AVQ32" s="42"/>
      <c r="AVR32" s="42"/>
      <c r="AVS32" s="42"/>
      <c r="AVT32" s="42"/>
      <c r="AVU32" s="42"/>
      <c r="AVV32" s="42"/>
      <c r="AVW32" s="42"/>
      <c r="AVX32" s="42"/>
      <c r="AVY32" s="42"/>
      <c r="AVZ32" s="42"/>
      <c r="AWA32" s="42"/>
      <c r="AWB32" s="42"/>
      <c r="AWC32" s="42"/>
      <c r="AWD32" s="42"/>
      <c r="AWE32" s="42"/>
      <c r="AWF32" s="42"/>
      <c r="AWG32" s="42"/>
      <c r="AWH32" s="42"/>
      <c r="AWI32" s="42"/>
      <c r="AWJ32" s="42"/>
      <c r="AWK32" s="42"/>
      <c r="AWL32" s="42"/>
      <c r="AWM32" s="42"/>
      <c r="AWN32" s="42"/>
      <c r="AWO32" s="42"/>
      <c r="AWP32" s="42"/>
      <c r="AWQ32" s="42"/>
      <c r="AWR32" s="42"/>
      <c r="AWS32" s="42"/>
      <c r="AWT32" s="42"/>
      <c r="AWU32" s="42"/>
      <c r="AWV32" s="42"/>
      <c r="AWW32" s="42"/>
      <c r="AWX32" s="42"/>
      <c r="AWY32" s="42"/>
      <c r="AWZ32" s="42"/>
      <c r="AXA32" s="42"/>
      <c r="AXB32" s="42"/>
      <c r="AXC32" s="42"/>
      <c r="AXD32" s="42"/>
      <c r="AXE32" s="42"/>
      <c r="AXF32" s="42"/>
      <c r="AXG32" s="42"/>
      <c r="AXH32" s="42"/>
      <c r="AXI32" s="42"/>
      <c r="AXJ32" s="42"/>
      <c r="AXK32" s="42"/>
      <c r="AXL32" s="42"/>
      <c r="AXM32" s="42"/>
      <c r="AXN32" s="42"/>
      <c r="AXO32" s="42"/>
      <c r="AXP32" s="42"/>
      <c r="AXQ32" s="42"/>
      <c r="AXR32" s="42"/>
      <c r="AXS32" s="42"/>
      <c r="AXT32" s="42"/>
      <c r="AXU32" s="42"/>
      <c r="AXV32" s="42"/>
      <c r="AXW32" s="42"/>
      <c r="AXX32" s="42"/>
      <c r="AXY32" s="42"/>
      <c r="AXZ32" s="42"/>
      <c r="AYA32" s="42"/>
      <c r="AYB32" s="42"/>
      <c r="AYC32" s="42"/>
      <c r="AYD32" s="42"/>
      <c r="AYE32" s="42"/>
      <c r="AYF32" s="42"/>
      <c r="AYG32" s="42"/>
      <c r="AYH32" s="42"/>
      <c r="AYI32" s="42"/>
      <c r="AYJ32" s="42"/>
      <c r="AYK32" s="42"/>
      <c r="AYL32" s="42"/>
      <c r="AYM32" s="42"/>
      <c r="AYN32" s="42"/>
      <c r="AYO32" s="42"/>
      <c r="AYP32" s="42"/>
      <c r="AYQ32" s="42"/>
      <c r="AYR32" s="42"/>
      <c r="AYS32" s="42"/>
      <c r="AYT32" s="42"/>
      <c r="AYU32" s="42"/>
      <c r="AYV32" s="42"/>
      <c r="AYW32" s="42"/>
      <c r="AYX32" s="42"/>
      <c r="AYY32" s="42"/>
      <c r="AYZ32" s="42"/>
      <c r="AZA32" s="42"/>
      <c r="AZB32" s="42"/>
      <c r="AZC32" s="42"/>
      <c r="AZD32" s="42"/>
      <c r="AZE32" s="42"/>
      <c r="AZF32" s="42"/>
      <c r="AZG32" s="42"/>
      <c r="AZH32" s="42"/>
      <c r="AZI32" s="42"/>
      <c r="AZJ32" s="42"/>
      <c r="AZK32" s="42"/>
      <c r="AZL32" s="42"/>
      <c r="AZM32" s="42"/>
      <c r="AZN32" s="42"/>
      <c r="AZO32" s="42"/>
      <c r="AZP32" s="42"/>
      <c r="AZQ32" s="42"/>
      <c r="AZR32" s="42"/>
      <c r="AZS32" s="42"/>
      <c r="AZT32" s="42"/>
      <c r="AZU32" s="42"/>
      <c r="AZV32" s="42"/>
      <c r="AZW32" s="42"/>
      <c r="AZX32" s="42"/>
      <c r="AZY32" s="42"/>
      <c r="AZZ32" s="42"/>
      <c r="BAA32" s="42"/>
      <c r="BAB32" s="42"/>
      <c r="BAC32" s="42"/>
      <c r="BAD32" s="42"/>
      <c r="BAE32" s="42"/>
      <c r="BAF32" s="42"/>
      <c r="BAG32" s="42"/>
      <c r="BAH32" s="42"/>
      <c r="BAI32" s="42"/>
      <c r="BAJ32" s="42"/>
      <c r="BAK32" s="42"/>
      <c r="BAL32" s="42"/>
      <c r="BAM32" s="42"/>
      <c r="BAN32" s="42"/>
      <c r="BAO32" s="42"/>
      <c r="BAP32" s="42"/>
      <c r="BAQ32" s="42"/>
      <c r="BAR32" s="42"/>
      <c r="BAS32" s="42"/>
      <c r="BAT32" s="42"/>
      <c r="BAU32" s="42"/>
      <c r="BAV32" s="42"/>
      <c r="BAW32" s="42"/>
      <c r="BAX32" s="42"/>
      <c r="BAY32" s="42"/>
      <c r="BAZ32" s="42"/>
      <c r="BBA32" s="42"/>
      <c r="BBB32" s="42"/>
      <c r="BBC32" s="42"/>
      <c r="BBD32" s="42"/>
      <c r="BBE32" s="42"/>
      <c r="BBF32" s="42"/>
      <c r="BBG32" s="42"/>
      <c r="BBH32" s="42"/>
      <c r="BBI32" s="42"/>
      <c r="BBJ32" s="42"/>
      <c r="BBK32" s="42"/>
      <c r="BBL32" s="42"/>
      <c r="BBM32" s="42"/>
      <c r="BBN32" s="42"/>
      <c r="BBO32" s="42"/>
      <c r="BBP32" s="42"/>
      <c r="BBQ32" s="42"/>
      <c r="BBR32" s="42"/>
      <c r="BBS32" s="42"/>
      <c r="BBT32" s="42"/>
      <c r="BBU32" s="42"/>
      <c r="BBV32" s="42"/>
      <c r="BBW32" s="42"/>
      <c r="BBX32" s="42"/>
      <c r="BBY32" s="42"/>
      <c r="BBZ32" s="42"/>
      <c r="BCA32" s="42"/>
      <c r="BCB32" s="42"/>
      <c r="BCC32" s="42"/>
      <c r="BCD32" s="42"/>
      <c r="BCE32" s="42"/>
      <c r="BCF32" s="42"/>
      <c r="BCG32" s="42"/>
      <c r="BCH32" s="42"/>
      <c r="BCI32" s="42"/>
      <c r="BCJ32" s="42"/>
      <c r="BCK32" s="42"/>
      <c r="BCL32" s="42"/>
      <c r="BCM32" s="42"/>
      <c r="BCN32" s="42"/>
      <c r="BCO32" s="42"/>
      <c r="BCP32" s="42"/>
      <c r="BCQ32" s="42"/>
      <c r="BCR32" s="42"/>
      <c r="BCS32" s="42"/>
      <c r="BCT32" s="42"/>
      <c r="BCU32" s="42"/>
    </row>
    <row r="33" spans="1:1451" s="44" customFormat="1" ht="50" customHeight="1" thickBot="1">
      <c r="A33" s="62" t="s">
        <v>139</v>
      </c>
      <c r="B33" s="74" t="s">
        <v>32</v>
      </c>
      <c r="C33" s="75" t="s">
        <v>143</v>
      </c>
      <c r="D33" s="76">
        <v>80000</v>
      </c>
      <c r="E33" s="54">
        <f t="shared" si="1"/>
        <v>1</v>
      </c>
      <c r="F33" s="55">
        <f t="shared" si="2"/>
        <v>80000</v>
      </c>
      <c r="G33" s="50">
        <f>IF(E33=0,0,INDEX(Programas!$A$3:$Q$5,MATCH(Presupuestos!A33,Programas!$A$3:$A$5,0),2)*F33)</f>
        <v>49440</v>
      </c>
      <c r="H33" s="50">
        <f>IF(E33=0,0,INDEX(Programas!$A$3:$Q$5,MATCH(Presupuestos!A33,Programas!$A$3:$A$5,0),3)*F33)</f>
        <v>0</v>
      </c>
      <c r="I33" s="50">
        <f>IF(E33=0,0,INDEX(Programas!$A$3:$Q$5,MATCH(Presupuestos!A33,Programas!$A$3:$A$5,0),4)*F33)</f>
        <v>30560</v>
      </c>
      <c r="J33" s="50">
        <f>IF(E33=0,0,INDEX(Programas!$A$3:$Q$5,MATCH(Presupuestos!A33,Programas!$A$3:$A$5,0),5)*F33)</f>
        <v>0</v>
      </c>
      <c r="K33" s="50">
        <f>IF(E33=0,0,INDEX(Programas!$A$3:$Q$5,MATCH(Presupuestos!A33,Programas!$A$3:$A$5,0),6)*F33)</f>
        <v>0</v>
      </c>
      <c r="L33" s="52">
        <f t="shared" si="3"/>
        <v>64108.800000000003</v>
      </c>
      <c r="M33" s="69">
        <f>IF(E33=0,0,INDEX(Programas!$A$3:$Q$5,MATCH(Presupuestos!A33,Programas!$A$3:$A$5,0),13)*F33)</f>
        <v>49440</v>
      </c>
      <c r="N33" s="70">
        <f>IF(E33=0,0,INDEX(Programas!$A$3:$Q$5,MATCH(Presupuestos!A33,Programas!$A$3:$A$5,0),14)*F33)</f>
        <v>14668.8</v>
      </c>
      <c r="O33" s="71">
        <f>IF(E33=0,0,INDEX(Programas!$A$3:$Q$5,MATCH(Presupuestos!A33,Programas!$A$3:$A$5,0),15)*F33)</f>
        <v>0</v>
      </c>
      <c r="P33" s="72">
        <f>IF(E33=0,0,INDEX(Programas!$A$3:$Q$5,MATCH(Presupuestos!A33,Programas!$A$3:$A$5,0),16)*F33)</f>
        <v>0</v>
      </c>
      <c r="Q33" s="106" t="str">
        <f>IFERROR(INDEX(Programas!$A$3:$T$5,MATCH(Presupuestos!A33,Programas!$A$3:$A$5,0),18),"9 Otros bienes públicos")</f>
        <v>2 Derecho al desarrollo pleno</v>
      </c>
      <c r="R33" s="107" t="str">
        <f>IFERROR(INDEX(Programas!$A$3:$T$5,MATCH(Presupuestos!A33,Programas!$A$3:$A$5,0),19),"9 Otros bienes públicos")</f>
        <v>21 Educación</v>
      </c>
      <c r="S33" s="108" t="str">
        <f>IFERROR(INDEX(Programas!$A$3:$T$5,MATCH(Presupuestos!A33,Programas!$A$3:$A$5,0),20),"9 Otros bienes públicos")</f>
        <v>4 Educación de Calidad</v>
      </c>
      <c r="T33" s="109" t="str">
        <f>IFERROR(INDEX(Programas!$A$3:$U$5,MATCH(Presupuestos!A33,Programas!$A$3:$A$5,0),21),"9 Otros bienes públicos")</f>
        <v>Acceso a servicios</v>
      </c>
      <c r="U33" s="5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  <c r="IU33" s="42"/>
      <c r="IV33" s="42"/>
      <c r="IW33" s="42"/>
      <c r="IX33" s="42"/>
      <c r="IY33" s="42"/>
      <c r="IZ33" s="42"/>
      <c r="JA33" s="42"/>
      <c r="JB33" s="42"/>
      <c r="JC33" s="42"/>
      <c r="JD33" s="42"/>
      <c r="JE33" s="42"/>
      <c r="JF33" s="42"/>
      <c r="JG33" s="42"/>
      <c r="JH33" s="42"/>
      <c r="JI33" s="42"/>
      <c r="JJ33" s="42"/>
      <c r="JK33" s="42"/>
      <c r="JL33" s="42"/>
      <c r="JM33" s="42"/>
      <c r="JN33" s="42"/>
      <c r="JO33" s="42"/>
      <c r="JP33" s="42"/>
      <c r="JQ33" s="42"/>
      <c r="JR33" s="42"/>
      <c r="JS33" s="42"/>
      <c r="JT33" s="42"/>
      <c r="JU33" s="42"/>
      <c r="JV33" s="42"/>
      <c r="JW33" s="42"/>
      <c r="JX33" s="42"/>
      <c r="JY33" s="42"/>
      <c r="JZ33" s="42"/>
      <c r="KA33" s="42"/>
      <c r="KB33" s="42"/>
      <c r="KC33" s="42"/>
      <c r="KD33" s="42"/>
      <c r="KE33" s="42"/>
      <c r="KF33" s="42"/>
      <c r="KG33" s="42"/>
      <c r="KH33" s="42"/>
      <c r="KI33" s="42"/>
      <c r="KJ33" s="42"/>
      <c r="KK33" s="42"/>
      <c r="KL33" s="42"/>
      <c r="KM33" s="42"/>
      <c r="KN33" s="42"/>
      <c r="KO33" s="42"/>
      <c r="KP33" s="42"/>
      <c r="KQ33" s="42"/>
      <c r="KR33" s="42"/>
      <c r="KS33" s="42"/>
      <c r="KT33" s="42"/>
      <c r="KU33" s="42"/>
      <c r="KV33" s="42"/>
      <c r="KW33" s="42"/>
      <c r="KX33" s="42"/>
      <c r="KY33" s="42"/>
      <c r="KZ33" s="42"/>
      <c r="LA33" s="42"/>
      <c r="LB33" s="42"/>
      <c r="LC33" s="42"/>
      <c r="LD33" s="42"/>
      <c r="LE33" s="42"/>
      <c r="LF33" s="42"/>
      <c r="LG33" s="42"/>
      <c r="LH33" s="42"/>
      <c r="LI33" s="42"/>
      <c r="LJ33" s="42"/>
      <c r="LK33" s="42"/>
      <c r="LL33" s="42"/>
      <c r="LM33" s="42"/>
      <c r="LN33" s="42"/>
      <c r="LO33" s="42"/>
      <c r="LP33" s="42"/>
      <c r="LQ33" s="42"/>
      <c r="LR33" s="42"/>
      <c r="LS33" s="42"/>
      <c r="LT33" s="42"/>
      <c r="LU33" s="42"/>
      <c r="LV33" s="42"/>
      <c r="LW33" s="42"/>
      <c r="LX33" s="42"/>
      <c r="LY33" s="42"/>
      <c r="LZ33" s="42"/>
      <c r="MA33" s="42"/>
      <c r="MB33" s="42"/>
      <c r="MC33" s="42"/>
      <c r="MD33" s="42"/>
      <c r="ME33" s="42"/>
      <c r="MF33" s="42"/>
      <c r="MG33" s="42"/>
      <c r="MH33" s="42"/>
      <c r="MI33" s="42"/>
      <c r="MJ33" s="42"/>
      <c r="MK33" s="42"/>
      <c r="ML33" s="42"/>
      <c r="MM33" s="42"/>
      <c r="MN33" s="42"/>
      <c r="MO33" s="42"/>
      <c r="MP33" s="42"/>
      <c r="MQ33" s="42"/>
      <c r="MR33" s="42"/>
      <c r="MS33" s="42"/>
      <c r="MT33" s="42"/>
      <c r="MU33" s="42"/>
      <c r="MV33" s="42"/>
      <c r="MW33" s="42"/>
      <c r="MX33" s="42"/>
      <c r="MY33" s="42"/>
      <c r="MZ33" s="42"/>
      <c r="NA33" s="42"/>
      <c r="NB33" s="42"/>
      <c r="NC33" s="42"/>
      <c r="ND33" s="42"/>
      <c r="NE33" s="42"/>
      <c r="NF33" s="42"/>
      <c r="NG33" s="42"/>
      <c r="NH33" s="42"/>
      <c r="NI33" s="42"/>
      <c r="NJ33" s="42"/>
      <c r="NK33" s="42"/>
      <c r="NL33" s="42"/>
      <c r="NM33" s="42"/>
      <c r="NN33" s="42"/>
      <c r="NO33" s="42"/>
      <c r="NP33" s="42"/>
      <c r="NQ33" s="42"/>
      <c r="NR33" s="42"/>
      <c r="NS33" s="42"/>
      <c r="NT33" s="42"/>
      <c r="NU33" s="42"/>
      <c r="NV33" s="42"/>
      <c r="NW33" s="42"/>
      <c r="NX33" s="42"/>
      <c r="NY33" s="42"/>
      <c r="NZ33" s="42"/>
      <c r="OA33" s="42"/>
      <c r="OB33" s="42"/>
      <c r="OC33" s="42"/>
      <c r="OD33" s="42"/>
      <c r="OE33" s="42"/>
      <c r="OF33" s="42"/>
      <c r="OG33" s="42"/>
      <c r="OH33" s="42"/>
      <c r="OI33" s="42"/>
      <c r="OJ33" s="42"/>
      <c r="OK33" s="42"/>
      <c r="OL33" s="42"/>
      <c r="OM33" s="42"/>
      <c r="ON33" s="42"/>
      <c r="OO33" s="42"/>
      <c r="OP33" s="42"/>
      <c r="OQ33" s="42"/>
      <c r="OR33" s="42"/>
      <c r="OS33" s="42"/>
      <c r="OT33" s="42"/>
      <c r="OU33" s="42"/>
      <c r="OV33" s="42"/>
      <c r="OW33" s="42"/>
      <c r="OX33" s="42"/>
      <c r="OY33" s="42"/>
      <c r="OZ33" s="42"/>
      <c r="PA33" s="42"/>
      <c r="PB33" s="42"/>
      <c r="PC33" s="42"/>
      <c r="PD33" s="42"/>
      <c r="PE33" s="42"/>
      <c r="PF33" s="42"/>
      <c r="PG33" s="42"/>
      <c r="PH33" s="42"/>
      <c r="PI33" s="42"/>
      <c r="PJ33" s="42"/>
      <c r="PK33" s="42"/>
      <c r="PL33" s="42"/>
      <c r="PM33" s="42"/>
      <c r="PN33" s="42"/>
      <c r="PO33" s="42"/>
      <c r="PP33" s="42"/>
      <c r="PQ33" s="42"/>
      <c r="PR33" s="42"/>
      <c r="PS33" s="42"/>
      <c r="PT33" s="42"/>
      <c r="PU33" s="42"/>
      <c r="PV33" s="42"/>
      <c r="PW33" s="42"/>
      <c r="PX33" s="42"/>
      <c r="PY33" s="42"/>
      <c r="PZ33" s="42"/>
      <c r="QA33" s="42"/>
      <c r="QB33" s="42"/>
      <c r="QC33" s="42"/>
      <c r="QD33" s="42"/>
      <c r="QE33" s="42"/>
      <c r="QF33" s="42"/>
      <c r="QG33" s="42"/>
      <c r="QH33" s="42"/>
      <c r="QI33" s="42"/>
      <c r="QJ33" s="42"/>
      <c r="QK33" s="42"/>
      <c r="QL33" s="42"/>
      <c r="QM33" s="42"/>
      <c r="QN33" s="42"/>
      <c r="QO33" s="42"/>
      <c r="QP33" s="42"/>
      <c r="QQ33" s="42"/>
      <c r="QR33" s="42"/>
      <c r="QS33" s="42"/>
      <c r="QT33" s="42"/>
      <c r="QU33" s="42"/>
      <c r="QV33" s="42"/>
      <c r="QW33" s="42"/>
      <c r="QX33" s="42"/>
      <c r="QY33" s="42"/>
      <c r="QZ33" s="42"/>
      <c r="RA33" s="42"/>
      <c r="RB33" s="42"/>
      <c r="RC33" s="42"/>
      <c r="RD33" s="42"/>
      <c r="RE33" s="42"/>
      <c r="RF33" s="42"/>
      <c r="RG33" s="42"/>
      <c r="RH33" s="42"/>
      <c r="RI33" s="42"/>
      <c r="RJ33" s="42"/>
      <c r="RK33" s="42"/>
      <c r="RL33" s="42"/>
      <c r="RM33" s="42"/>
      <c r="RN33" s="42"/>
      <c r="RO33" s="42"/>
      <c r="RP33" s="42"/>
      <c r="RQ33" s="42"/>
      <c r="RR33" s="42"/>
      <c r="RS33" s="42"/>
      <c r="RT33" s="42"/>
      <c r="RU33" s="42"/>
      <c r="RV33" s="42"/>
      <c r="RW33" s="42"/>
      <c r="RX33" s="42"/>
      <c r="RY33" s="42"/>
      <c r="RZ33" s="42"/>
      <c r="SA33" s="42"/>
      <c r="SB33" s="42"/>
      <c r="SC33" s="42"/>
      <c r="SD33" s="42"/>
      <c r="SE33" s="42"/>
      <c r="SF33" s="42"/>
      <c r="SG33" s="42"/>
      <c r="SH33" s="42"/>
      <c r="SI33" s="42"/>
      <c r="SJ33" s="42"/>
      <c r="SK33" s="42"/>
      <c r="SL33" s="42"/>
      <c r="SM33" s="42"/>
      <c r="SN33" s="42"/>
      <c r="SO33" s="42"/>
      <c r="SP33" s="42"/>
      <c r="SQ33" s="42"/>
      <c r="SR33" s="42"/>
      <c r="SS33" s="42"/>
      <c r="ST33" s="42"/>
      <c r="SU33" s="42"/>
      <c r="SV33" s="42"/>
      <c r="SW33" s="42"/>
      <c r="SX33" s="42"/>
      <c r="SY33" s="42"/>
      <c r="SZ33" s="42"/>
      <c r="TA33" s="42"/>
      <c r="TB33" s="42"/>
      <c r="TC33" s="42"/>
      <c r="TD33" s="42"/>
      <c r="TE33" s="42"/>
      <c r="TF33" s="42"/>
      <c r="TG33" s="42"/>
      <c r="TH33" s="42"/>
      <c r="TI33" s="42"/>
      <c r="TJ33" s="42"/>
      <c r="TK33" s="42"/>
      <c r="TL33" s="42"/>
      <c r="TM33" s="42"/>
      <c r="TN33" s="42"/>
      <c r="TO33" s="42"/>
      <c r="TP33" s="42"/>
      <c r="TQ33" s="42"/>
      <c r="TR33" s="42"/>
      <c r="TS33" s="42"/>
      <c r="TT33" s="42"/>
      <c r="TU33" s="42"/>
      <c r="TV33" s="42"/>
      <c r="TW33" s="42"/>
      <c r="TX33" s="42"/>
      <c r="TY33" s="42"/>
      <c r="TZ33" s="42"/>
      <c r="UA33" s="42"/>
      <c r="UB33" s="42"/>
      <c r="UC33" s="42"/>
      <c r="UD33" s="42"/>
      <c r="UE33" s="42"/>
      <c r="UF33" s="42"/>
      <c r="UG33" s="42"/>
      <c r="UH33" s="42"/>
      <c r="UI33" s="42"/>
      <c r="UJ33" s="42"/>
      <c r="UK33" s="42"/>
      <c r="UL33" s="42"/>
      <c r="UM33" s="42"/>
      <c r="UN33" s="42"/>
      <c r="UO33" s="42"/>
      <c r="UP33" s="42"/>
      <c r="UQ33" s="42"/>
      <c r="UR33" s="42"/>
      <c r="US33" s="42"/>
      <c r="UT33" s="42"/>
      <c r="UU33" s="42"/>
      <c r="UV33" s="42"/>
      <c r="UW33" s="42"/>
      <c r="UX33" s="42"/>
      <c r="UY33" s="42"/>
      <c r="UZ33" s="42"/>
      <c r="VA33" s="42"/>
      <c r="VB33" s="42"/>
      <c r="VC33" s="42"/>
      <c r="VD33" s="42"/>
      <c r="VE33" s="42"/>
      <c r="VF33" s="42"/>
      <c r="VG33" s="42"/>
      <c r="VH33" s="42"/>
      <c r="VI33" s="42"/>
      <c r="VJ33" s="42"/>
      <c r="VK33" s="42"/>
      <c r="VL33" s="42"/>
      <c r="VM33" s="42"/>
      <c r="VN33" s="42"/>
      <c r="VO33" s="42"/>
      <c r="VP33" s="42"/>
      <c r="VQ33" s="42"/>
      <c r="VR33" s="42"/>
      <c r="VS33" s="42"/>
      <c r="VT33" s="42"/>
      <c r="VU33" s="42"/>
      <c r="VV33" s="42"/>
      <c r="VW33" s="42"/>
      <c r="VX33" s="42"/>
      <c r="VY33" s="42"/>
      <c r="VZ33" s="42"/>
      <c r="WA33" s="42"/>
      <c r="WB33" s="42"/>
      <c r="WC33" s="42"/>
      <c r="WD33" s="42"/>
      <c r="WE33" s="42"/>
      <c r="WF33" s="42"/>
      <c r="WG33" s="42"/>
      <c r="WH33" s="42"/>
      <c r="WI33" s="42"/>
      <c r="WJ33" s="42"/>
      <c r="WK33" s="42"/>
      <c r="WL33" s="42"/>
      <c r="WM33" s="42"/>
      <c r="WN33" s="42"/>
      <c r="WO33" s="42"/>
      <c r="WP33" s="42"/>
      <c r="WQ33" s="42"/>
      <c r="WR33" s="42"/>
      <c r="WS33" s="42"/>
      <c r="WT33" s="42"/>
      <c r="WU33" s="42"/>
      <c r="WV33" s="42"/>
      <c r="WW33" s="42"/>
      <c r="WX33" s="42"/>
      <c r="WY33" s="42"/>
      <c r="WZ33" s="42"/>
      <c r="XA33" s="42"/>
      <c r="XB33" s="42"/>
      <c r="XC33" s="42"/>
      <c r="XD33" s="42"/>
      <c r="XE33" s="42"/>
      <c r="XF33" s="42"/>
      <c r="XG33" s="42"/>
      <c r="XH33" s="42"/>
      <c r="XI33" s="42"/>
      <c r="XJ33" s="42"/>
      <c r="XK33" s="42"/>
      <c r="XL33" s="42"/>
      <c r="XM33" s="42"/>
      <c r="XN33" s="42"/>
      <c r="XO33" s="42"/>
      <c r="XP33" s="42"/>
      <c r="XQ33" s="42"/>
      <c r="XR33" s="42"/>
      <c r="XS33" s="42"/>
      <c r="XT33" s="42"/>
      <c r="XU33" s="42"/>
      <c r="XV33" s="42"/>
      <c r="XW33" s="42"/>
      <c r="XX33" s="42"/>
      <c r="XY33" s="42"/>
      <c r="XZ33" s="42"/>
      <c r="YA33" s="42"/>
      <c r="YB33" s="42"/>
      <c r="YC33" s="42"/>
      <c r="YD33" s="42"/>
      <c r="YE33" s="42"/>
      <c r="YF33" s="42"/>
      <c r="YG33" s="42"/>
      <c r="YH33" s="42"/>
      <c r="YI33" s="42"/>
      <c r="YJ33" s="42"/>
      <c r="YK33" s="42"/>
      <c r="YL33" s="42"/>
      <c r="YM33" s="42"/>
      <c r="YN33" s="42"/>
      <c r="YO33" s="42"/>
      <c r="YP33" s="42"/>
      <c r="YQ33" s="42"/>
      <c r="YR33" s="42"/>
      <c r="YS33" s="42"/>
      <c r="YT33" s="42"/>
      <c r="YU33" s="42"/>
      <c r="YV33" s="42"/>
      <c r="YW33" s="42"/>
      <c r="YX33" s="42"/>
      <c r="YY33" s="42"/>
      <c r="YZ33" s="42"/>
      <c r="ZA33" s="42"/>
      <c r="ZB33" s="42"/>
      <c r="ZC33" s="42"/>
      <c r="ZD33" s="42"/>
      <c r="ZE33" s="42"/>
      <c r="ZF33" s="42"/>
      <c r="ZG33" s="42"/>
      <c r="ZH33" s="42"/>
      <c r="ZI33" s="42"/>
      <c r="ZJ33" s="42"/>
      <c r="ZK33" s="42"/>
      <c r="ZL33" s="42"/>
      <c r="ZM33" s="42"/>
      <c r="ZN33" s="42"/>
      <c r="ZO33" s="42"/>
      <c r="ZP33" s="42"/>
      <c r="ZQ33" s="42"/>
      <c r="ZR33" s="42"/>
      <c r="ZS33" s="42"/>
      <c r="ZT33" s="42"/>
      <c r="ZU33" s="42"/>
      <c r="ZV33" s="42"/>
      <c r="ZW33" s="42"/>
      <c r="ZX33" s="42"/>
      <c r="ZY33" s="42"/>
      <c r="ZZ33" s="42"/>
      <c r="AAA33" s="42"/>
      <c r="AAB33" s="42"/>
      <c r="AAC33" s="42"/>
      <c r="AAD33" s="42"/>
      <c r="AAE33" s="42"/>
      <c r="AAF33" s="42"/>
      <c r="AAG33" s="42"/>
      <c r="AAH33" s="42"/>
      <c r="AAI33" s="42"/>
      <c r="AAJ33" s="42"/>
      <c r="AAK33" s="42"/>
      <c r="AAL33" s="42"/>
      <c r="AAM33" s="42"/>
      <c r="AAN33" s="42"/>
      <c r="AAO33" s="42"/>
      <c r="AAP33" s="42"/>
      <c r="AAQ33" s="42"/>
      <c r="AAR33" s="42"/>
      <c r="AAS33" s="42"/>
      <c r="AAT33" s="42"/>
      <c r="AAU33" s="42"/>
      <c r="AAV33" s="42"/>
      <c r="AAW33" s="42"/>
      <c r="AAX33" s="42"/>
      <c r="AAY33" s="42"/>
      <c r="AAZ33" s="42"/>
      <c r="ABA33" s="42"/>
      <c r="ABB33" s="42"/>
      <c r="ABC33" s="42"/>
      <c r="ABD33" s="42"/>
      <c r="ABE33" s="42"/>
      <c r="ABF33" s="42"/>
      <c r="ABG33" s="42"/>
      <c r="ABH33" s="42"/>
      <c r="ABI33" s="42"/>
      <c r="ABJ33" s="42"/>
      <c r="ABK33" s="42"/>
      <c r="ABL33" s="42"/>
      <c r="ABM33" s="42"/>
      <c r="ABN33" s="42"/>
      <c r="ABO33" s="42"/>
      <c r="ABP33" s="42"/>
      <c r="ABQ33" s="42"/>
      <c r="ABR33" s="42"/>
      <c r="ABS33" s="42"/>
      <c r="ABT33" s="42"/>
      <c r="ABU33" s="42"/>
      <c r="ABV33" s="42"/>
      <c r="ABW33" s="42"/>
      <c r="ABX33" s="42"/>
      <c r="ABY33" s="42"/>
      <c r="ABZ33" s="42"/>
      <c r="ACA33" s="42"/>
      <c r="ACB33" s="42"/>
      <c r="ACC33" s="42"/>
      <c r="ACD33" s="42"/>
      <c r="ACE33" s="42"/>
      <c r="ACF33" s="42"/>
      <c r="ACG33" s="42"/>
      <c r="ACH33" s="42"/>
      <c r="ACI33" s="42"/>
      <c r="ACJ33" s="42"/>
      <c r="ACK33" s="42"/>
      <c r="ACL33" s="42"/>
      <c r="ACM33" s="42"/>
      <c r="ACN33" s="42"/>
      <c r="ACO33" s="42"/>
      <c r="ACP33" s="42"/>
      <c r="ACQ33" s="42"/>
      <c r="ACR33" s="42"/>
      <c r="ACS33" s="42"/>
      <c r="ACT33" s="42"/>
      <c r="ACU33" s="42"/>
      <c r="ACV33" s="42"/>
      <c r="ACW33" s="42"/>
      <c r="ACX33" s="42"/>
      <c r="ACY33" s="42"/>
      <c r="ACZ33" s="42"/>
      <c r="ADA33" s="42"/>
      <c r="ADB33" s="42"/>
      <c r="ADC33" s="42"/>
      <c r="ADD33" s="42"/>
      <c r="ADE33" s="42"/>
      <c r="ADF33" s="42"/>
      <c r="ADG33" s="42"/>
      <c r="ADH33" s="42"/>
      <c r="ADI33" s="42"/>
      <c r="ADJ33" s="42"/>
      <c r="ADK33" s="42"/>
      <c r="ADL33" s="42"/>
      <c r="ADM33" s="42"/>
      <c r="ADN33" s="42"/>
      <c r="ADO33" s="42"/>
      <c r="ADP33" s="42"/>
      <c r="ADQ33" s="42"/>
      <c r="ADR33" s="42"/>
      <c r="ADS33" s="42"/>
      <c r="ADT33" s="42"/>
      <c r="ADU33" s="42"/>
      <c r="ADV33" s="42"/>
      <c r="ADW33" s="42"/>
      <c r="ADX33" s="42"/>
      <c r="ADY33" s="42"/>
      <c r="ADZ33" s="42"/>
      <c r="AEA33" s="42"/>
      <c r="AEB33" s="42"/>
      <c r="AEC33" s="42"/>
      <c r="AED33" s="42"/>
      <c r="AEE33" s="42"/>
      <c r="AEF33" s="42"/>
      <c r="AEG33" s="42"/>
      <c r="AEH33" s="42"/>
      <c r="AEI33" s="42"/>
      <c r="AEJ33" s="42"/>
      <c r="AEK33" s="42"/>
      <c r="AEL33" s="42"/>
      <c r="AEM33" s="42"/>
      <c r="AEN33" s="42"/>
      <c r="AEO33" s="42"/>
      <c r="AEP33" s="42"/>
      <c r="AEQ33" s="42"/>
      <c r="AER33" s="42"/>
      <c r="AES33" s="42"/>
      <c r="AET33" s="42"/>
      <c r="AEU33" s="42"/>
      <c r="AEV33" s="42"/>
      <c r="AEW33" s="42"/>
      <c r="AEX33" s="42"/>
      <c r="AEY33" s="42"/>
      <c r="AEZ33" s="42"/>
      <c r="AFA33" s="42"/>
      <c r="AFB33" s="42"/>
      <c r="AFC33" s="42"/>
      <c r="AFD33" s="42"/>
      <c r="AFE33" s="42"/>
      <c r="AFF33" s="42"/>
      <c r="AFG33" s="42"/>
      <c r="AFH33" s="42"/>
      <c r="AFI33" s="42"/>
      <c r="AFJ33" s="42"/>
      <c r="AFK33" s="42"/>
      <c r="AFL33" s="42"/>
      <c r="AFM33" s="42"/>
      <c r="AFN33" s="42"/>
      <c r="AFO33" s="42"/>
      <c r="AFP33" s="42"/>
      <c r="AFQ33" s="42"/>
      <c r="AFR33" s="42"/>
      <c r="AFS33" s="42"/>
      <c r="AFT33" s="42"/>
      <c r="AFU33" s="42"/>
      <c r="AFV33" s="42"/>
      <c r="AFW33" s="42"/>
      <c r="AFX33" s="42"/>
      <c r="AFY33" s="42"/>
      <c r="AFZ33" s="42"/>
      <c r="AGA33" s="42"/>
      <c r="AGB33" s="42"/>
      <c r="AGC33" s="42"/>
      <c r="AGD33" s="42"/>
      <c r="AGE33" s="42"/>
      <c r="AGF33" s="42"/>
      <c r="AGG33" s="42"/>
      <c r="AGH33" s="42"/>
      <c r="AGI33" s="42"/>
      <c r="AGJ33" s="42"/>
      <c r="AGK33" s="42"/>
      <c r="AGL33" s="42"/>
      <c r="AGM33" s="42"/>
      <c r="AGN33" s="42"/>
      <c r="AGO33" s="42"/>
      <c r="AGP33" s="42"/>
      <c r="AGQ33" s="42"/>
      <c r="AGR33" s="42"/>
      <c r="AGS33" s="42"/>
      <c r="AGT33" s="42"/>
      <c r="AGU33" s="42"/>
      <c r="AGV33" s="42"/>
      <c r="AGW33" s="42"/>
      <c r="AGX33" s="42"/>
      <c r="AGY33" s="42"/>
      <c r="AGZ33" s="42"/>
      <c r="AHA33" s="42"/>
      <c r="AHB33" s="42"/>
      <c r="AHC33" s="42"/>
      <c r="AHD33" s="42"/>
      <c r="AHE33" s="42"/>
      <c r="AHF33" s="42"/>
      <c r="AHG33" s="42"/>
      <c r="AHH33" s="42"/>
      <c r="AHI33" s="42"/>
      <c r="AHJ33" s="42"/>
      <c r="AHK33" s="42"/>
      <c r="AHL33" s="42"/>
      <c r="AHM33" s="42"/>
      <c r="AHN33" s="42"/>
      <c r="AHO33" s="42"/>
      <c r="AHP33" s="42"/>
      <c r="AHQ33" s="42"/>
      <c r="AHR33" s="42"/>
      <c r="AHS33" s="42"/>
      <c r="AHT33" s="42"/>
      <c r="AHU33" s="42"/>
      <c r="AHV33" s="42"/>
      <c r="AHW33" s="42"/>
      <c r="AHX33" s="42"/>
      <c r="AHY33" s="42"/>
      <c r="AHZ33" s="42"/>
      <c r="AIA33" s="42"/>
      <c r="AIB33" s="42"/>
      <c r="AIC33" s="42"/>
      <c r="AID33" s="42"/>
      <c r="AIE33" s="42"/>
      <c r="AIF33" s="42"/>
      <c r="AIG33" s="42"/>
      <c r="AIH33" s="42"/>
      <c r="AII33" s="42"/>
      <c r="AIJ33" s="42"/>
      <c r="AIK33" s="42"/>
      <c r="AIL33" s="42"/>
      <c r="AIM33" s="42"/>
      <c r="AIN33" s="42"/>
      <c r="AIO33" s="42"/>
      <c r="AIP33" s="42"/>
      <c r="AIQ33" s="42"/>
      <c r="AIR33" s="42"/>
      <c r="AIS33" s="42"/>
      <c r="AIT33" s="42"/>
      <c r="AIU33" s="42"/>
      <c r="AIV33" s="42"/>
      <c r="AIW33" s="42"/>
      <c r="AIX33" s="42"/>
      <c r="AIY33" s="42"/>
      <c r="AIZ33" s="42"/>
      <c r="AJA33" s="42"/>
      <c r="AJB33" s="42"/>
      <c r="AJC33" s="42"/>
      <c r="AJD33" s="42"/>
      <c r="AJE33" s="42"/>
      <c r="AJF33" s="42"/>
      <c r="AJG33" s="42"/>
      <c r="AJH33" s="42"/>
      <c r="AJI33" s="42"/>
      <c r="AJJ33" s="42"/>
      <c r="AJK33" s="42"/>
      <c r="AJL33" s="42"/>
      <c r="AJM33" s="42"/>
      <c r="AJN33" s="42"/>
      <c r="AJO33" s="42"/>
      <c r="AJP33" s="42"/>
      <c r="AJQ33" s="42"/>
      <c r="AJR33" s="42"/>
      <c r="AJS33" s="42"/>
      <c r="AJT33" s="42"/>
      <c r="AJU33" s="42"/>
      <c r="AJV33" s="42"/>
      <c r="AJW33" s="42"/>
      <c r="AJX33" s="42"/>
      <c r="AJY33" s="42"/>
      <c r="AJZ33" s="42"/>
      <c r="AKA33" s="42"/>
      <c r="AKB33" s="42"/>
      <c r="AKC33" s="42"/>
      <c r="AKD33" s="42"/>
      <c r="AKE33" s="42"/>
      <c r="AKF33" s="42"/>
      <c r="AKG33" s="42"/>
      <c r="AKH33" s="42"/>
      <c r="AKI33" s="42"/>
      <c r="AKJ33" s="42"/>
      <c r="AKK33" s="42"/>
      <c r="AKL33" s="42"/>
      <c r="AKM33" s="42"/>
      <c r="AKN33" s="42"/>
      <c r="AKO33" s="42"/>
      <c r="AKP33" s="42"/>
      <c r="AKQ33" s="42"/>
      <c r="AKR33" s="42"/>
      <c r="AKS33" s="42"/>
      <c r="AKT33" s="42"/>
      <c r="AKU33" s="42"/>
      <c r="AKV33" s="42"/>
      <c r="AKW33" s="42"/>
      <c r="AKX33" s="42"/>
      <c r="AKY33" s="42"/>
      <c r="AKZ33" s="42"/>
      <c r="ALA33" s="42"/>
      <c r="ALB33" s="42"/>
      <c r="ALC33" s="42"/>
      <c r="ALD33" s="42"/>
      <c r="ALE33" s="42"/>
      <c r="ALF33" s="42"/>
      <c r="ALG33" s="42"/>
      <c r="ALH33" s="42"/>
      <c r="ALI33" s="42"/>
      <c r="ALJ33" s="42"/>
      <c r="ALK33" s="42"/>
      <c r="ALL33" s="42"/>
      <c r="ALM33" s="42"/>
      <c r="ALN33" s="42"/>
      <c r="ALO33" s="42"/>
      <c r="ALP33" s="42"/>
      <c r="ALQ33" s="42"/>
      <c r="ALR33" s="42"/>
      <c r="ALS33" s="42"/>
      <c r="ALT33" s="42"/>
      <c r="ALU33" s="42"/>
      <c r="ALV33" s="42"/>
      <c r="ALW33" s="42"/>
      <c r="ALX33" s="42"/>
      <c r="ALY33" s="42"/>
      <c r="ALZ33" s="42"/>
      <c r="AMA33" s="42"/>
      <c r="AMB33" s="42"/>
      <c r="AMC33" s="42"/>
      <c r="AMD33" s="42"/>
      <c r="AME33" s="42"/>
      <c r="AMF33" s="42"/>
      <c r="AMG33" s="42"/>
      <c r="AMH33" s="42"/>
      <c r="AMI33" s="42"/>
      <c r="AMJ33" s="42"/>
      <c r="AMK33" s="42"/>
      <c r="AML33" s="42"/>
      <c r="AMM33" s="42"/>
      <c r="AMN33" s="42"/>
      <c r="AMO33" s="42"/>
      <c r="AMP33" s="42"/>
      <c r="AMQ33" s="42"/>
      <c r="AMR33" s="42"/>
      <c r="AMS33" s="42"/>
      <c r="AMT33" s="42"/>
      <c r="AMU33" s="42"/>
      <c r="AMV33" s="42"/>
      <c r="AMW33" s="42"/>
      <c r="AMX33" s="42"/>
      <c r="AMY33" s="42"/>
      <c r="AMZ33" s="42"/>
      <c r="ANA33" s="42"/>
      <c r="ANB33" s="42"/>
      <c r="ANC33" s="42"/>
      <c r="AND33" s="42"/>
      <c r="ANE33" s="42"/>
      <c r="ANF33" s="42"/>
      <c r="ANG33" s="42"/>
      <c r="ANH33" s="42"/>
      <c r="ANI33" s="42"/>
      <c r="ANJ33" s="42"/>
      <c r="ANK33" s="42"/>
      <c r="ANL33" s="42"/>
      <c r="ANM33" s="42"/>
      <c r="ANN33" s="42"/>
      <c r="ANO33" s="42"/>
      <c r="ANP33" s="42"/>
      <c r="ANQ33" s="42"/>
      <c r="ANR33" s="42"/>
      <c r="ANS33" s="42"/>
      <c r="ANT33" s="42"/>
      <c r="ANU33" s="42"/>
      <c r="ANV33" s="42"/>
      <c r="ANW33" s="42"/>
      <c r="ANX33" s="42"/>
      <c r="ANY33" s="42"/>
      <c r="ANZ33" s="42"/>
      <c r="AOA33" s="42"/>
      <c r="AOB33" s="42"/>
      <c r="AOC33" s="42"/>
      <c r="AOD33" s="42"/>
      <c r="AOE33" s="42"/>
      <c r="AOF33" s="42"/>
      <c r="AOG33" s="42"/>
      <c r="AOH33" s="42"/>
      <c r="AOI33" s="42"/>
      <c r="AOJ33" s="42"/>
      <c r="AOK33" s="42"/>
      <c r="AOL33" s="42"/>
      <c r="AOM33" s="42"/>
      <c r="AON33" s="42"/>
      <c r="AOO33" s="42"/>
      <c r="AOP33" s="42"/>
      <c r="AOQ33" s="42"/>
      <c r="AOR33" s="42"/>
      <c r="AOS33" s="42"/>
      <c r="AOT33" s="42"/>
      <c r="AOU33" s="42"/>
      <c r="AOV33" s="42"/>
      <c r="AOW33" s="42"/>
      <c r="AOX33" s="42"/>
      <c r="AOY33" s="42"/>
      <c r="AOZ33" s="42"/>
      <c r="APA33" s="42"/>
      <c r="APB33" s="42"/>
      <c r="APC33" s="42"/>
      <c r="APD33" s="42"/>
      <c r="APE33" s="42"/>
      <c r="APF33" s="42"/>
      <c r="APG33" s="42"/>
      <c r="APH33" s="42"/>
      <c r="API33" s="42"/>
      <c r="APJ33" s="42"/>
      <c r="APK33" s="42"/>
      <c r="APL33" s="42"/>
      <c r="APM33" s="42"/>
      <c r="APN33" s="42"/>
      <c r="APO33" s="42"/>
      <c r="APP33" s="42"/>
      <c r="APQ33" s="42"/>
      <c r="APR33" s="42"/>
      <c r="APS33" s="42"/>
      <c r="APT33" s="42"/>
      <c r="APU33" s="42"/>
      <c r="APV33" s="42"/>
      <c r="APW33" s="42"/>
      <c r="APX33" s="42"/>
      <c r="APY33" s="42"/>
      <c r="APZ33" s="42"/>
      <c r="AQA33" s="42"/>
      <c r="AQB33" s="42"/>
      <c r="AQC33" s="42"/>
      <c r="AQD33" s="42"/>
      <c r="AQE33" s="42"/>
      <c r="AQF33" s="42"/>
      <c r="AQG33" s="42"/>
      <c r="AQH33" s="42"/>
      <c r="AQI33" s="42"/>
      <c r="AQJ33" s="42"/>
      <c r="AQK33" s="42"/>
      <c r="AQL33" s="42"/>
      <c r="AQM33" s="42"/>
      <c r="AQN33" s="42"/>
      <c r="AQO33" s="42"/>
      <c r="AQP33" s="42"/>
      <c r="AQQ33" s="42"/>
      <c r="AQR33" s="42"/>
      <c r="AQS33" s="42"/>
      <c r="AQT33" s="42"/>
      <c r="AQU33" s="42"/>
      <c r="AQV33" s="42"/>
      <c r="AQW33" s="42"/>
      <c r="AQX33" s="42"/>
      <c r="AQY33" s="42"/>
      <c r="AQZ33" s="42"/>
      <c r="ARA33" s="42"/>
      <c r="ARB33" s="42"/>
      <c r="ARC33" s="42"/>
      <c r="ARD33" s="42"/>
      <c r="ARE33" s="42"/>
      <c r="ARF33" s="42"/>
      <c r="ARG33" s="42"/>
      <c r="ARH33" s="42"/>
      <c r="ARI33" s="42"/>
      <c r="ARJ33" s="42"/>
      <c r="ARK33" s="42"/>
      <c r="ARL33" s="42"/>
      <c r="ARM33" s="42"/>
      <c r="ARN33" s="42"/>
      <c r="ARO33" s="42"/>
      <c r="ARP33" s="42"/>
      <c r="ARQ33" s="42"/>
      <c r="ARR33" s="42"/>
      <c r="ARS33" s="42"/>
      <c r="ART33" s="42"/>
      <c r="ARU33" s="42"/>
      <c r="ARV33" s="42"/>
      <c r="ARW33" s="42"/>
      <c r="ARX33" s="42"/>
      <c r="ARY33" s="42"/>
      <c r="ARZ33" s="42"/>
      <c r="ASA33" s="42"/>
      <c r="ASB33" s="42"/>
      <c r="ASC33" s="42"/>
      <c r="ASD33" s="42"/>
      <c r="ASE33" s="42"/>
      <c r="ASF33" s="42"/>
      <c r="ASG33" s="42"/>
      <c r="ASH33" s="42"/>
      <c r="ASI33" s="42"/>
      <c r="ASJ33" s="42"/>
      <c r="ASK33" s="42"/>
      <c r="ASL33" s="42"/>
      <c r="ASM33" s="42"/>
      <c r="ASN33" s="42"/>
      <c r="ASO33" s="42"/>
      <c r="ASP33" s="42"/>
      <c r="ASQ33" s="42"/>
      <c r="ASR33" s="42"/>
      <c r="ASS33" s="42"/>
      <c r="AST33" s="42"/>
      <c r="ASU33" s="42"/>
      <c r="ASV33" s="42"/>
      <c r="ASW33" s="42"/>
      <c r="ASX33" s="42"/>
      <c r="ASY33" s="42"/>
      <c r="ASZ33" s="42"/>
      <c r="ATA33" s="42"/>
      <c r="ATB33" s="42"/>
      <c r="ATC33" s="42"/>
      <c r="ATD33" s="42"/>
      <c r="ATE33" s="42"/>
      <c r="ATF33" s="42"/>
      <c r="ATG33" s="42"/>
      <c r="ATH33" s="42"/>
      <c r="ATI33" s="42"/>
      <c r="ATJ33" s="42"/>
      <c r="ATK33" s="42"/>
      <c r="ATL33" s="42"/>
      <c r="ATM33" s="42"/>
      <c r="ATN33" s="42"/>
      <c r="ATO33" s="42"/>
      <c r="ATP33" s="42"/>
      <c r="ATQ33" s="42"/>
      <c r="ATR33" s="42"/>
      <c r="ATS33" s="42"/>
      <c r="ATT33" s="42"/>
      <c r="ATU33" s="42"/>
      <c r="ATV33" s="42"/>
      <c r="ATW33" s="42"/>
      <c r="ATX33" s="42"/>
      <c r="ATY33" s="42"/>
      <c r="ATZ33" s="42"/>
      <c r="AUA33" s="42"/>
      <c r="AUB33" s="42"/>
      <c r="AUC33" s="42"/>
      <c r="AUD33" s="42"/>
      <c r="AUE33" s="42"/>
      <c r="AUF33" s="42"/>
      <c r="AUG33" s="42"/>
      <c r="AUH33" s="42"/>
      <c r="AUI33" s="42"/>
      <c r="AUJ33" s="42"/>
      <c r="AUK33" s="42"/>
      <c r="AUL33" s="42"/>
      <c r="AUM33" s="42"/>
      <c r="AUN33" s="42"/>
      <c r="AUO33" s="42"/>
      <c r="AUP33" s="42"/>
      <c r="AUQ33" s="42"/>
      <c r="AUR33" s="42"/>
      <c r="AUS33" s="42"/>
      <c r="AUT33" s="42"/>
      <c r="AUU33" s="42"/>
      <c r="AUV33" s="42"/>
      <c r="AUW33" s="42"/>
      <c r="AUX33" s="42"/>
      <c r="AUY33" s="42"/>
      <c r="AUZ33" s="42"/>
      <c r="AVA33" s="42"/>
      <c r="AVB33" s="42"/>
      <c r="AVC33" s="42"/>
      <c r="AVD33" s="42"/>
      <c r="AVE33" s="42"/>
      <c r="AVF33" s="42"/>
      <c r="AVG33" s="42"/>
      <c r="AVH33" s="42"/>
      <c r="AVI33" s="42"/>
      <c r="AVJ33" s="42"/>
      <c r="AVK33" s="42"/>
      <c r="AVL33" s="42"/>
      <c r="AVM33" s="42"/>
      <c r="AVN33" s="42"/>
      <c r="AVO33" s="42"/>
      <c r="AVP33" s="42"/>
      <c r="AVQ33" s="42"/>
      <c r="AVR33" s="42"/>
      <c r="AVS33" s="42"/>
      <c r="AVT33" s="42"/>
      <c r="AVU33" s="42"/>
      <c r="AVV33" s="42"/>
      <c r="AVW33" s="42"/>
      <c r="AVX33" s="42"/>
      <c r="AVY33" s="42"/>
      <c r="AVZ33" s="42"/>
      <c r="AWA33" s="42"/>
      <c r="AWB33" s="42"/>
      <c r="AWC33" s="42"/>
      <c r="AWD33" s="42"/>
      <c r="AWE33" s="42"/>
      <c r="AWF33" s="42"/>
      <c r="AWG33" s="42"/>
      <c r="AWH33" s="42"/>
      <c r="AWI33" s="42"/>
      <c r="AWJ33" s="42"/>
      <c r="AWK33" s="42"/>
      <c r="AWL33" s="42"/>
      <c r="AWM33" s="42"/>
      <c r="AWN33" s="42"/>
      <c r="AWO33" s="42"/>
      <c r="AWP33" s="42"/>
      <c r="AWQ33" s="42"/>
      <c r="AWR33" s="42"/>
      <c r="AWS33" s="42"/>
      <c r="AWT33" s="42"/>
      <c r="AWU33" s="42"/>
      <c r="AWV33" s="42"/>
      <c r="AWW33" s="42"/>
      <c r="AWX33" s="42"/>
      <c r="AWY33" s="42"/>
      <c r="AWZ33" s="42"/>
      <c r="AXA33" s="42"/>
      <c r="AXB33" s="42"/>
      <c r="AXC33" s="42"/>
      <c r="AXD33" s="42"/>
      <c r="AXE33" s="42"/>
      <c r="AXF33" s="42"/>
      <c r="AXG33" s="42"/>
      <c r="AXH33" s="42"/>
      <c r="AXI33" s="42"/>
      <c r="AXJ33" s="42"/>
      <c r="AXK33" s="42"/>
      <c r="AXL33" s="42"/>
      <c r="AXM33" s="42"/>
      <c r="AXN33" s="42"/>
      <c r="AXO33" s="42"/>
      <c r="AXP33" s="42"/>
      <c r="AXQ33" s="42"/>
      <c r="AXR33" s="42"/>
      <c r="AXS33" s="42"/>
      <c r="AXT33" s="42"/>
      <c r="AXU33" s="42"/>
      <c r="AXV33" s="42"/>
      <c r="AXW33" s="42"/>
      <c r="AXX33" s="42"/>
      <c r="AXY33" s="42"/>
      <c r="AXZ33" s="42"/>
      <c r="AYA33" s="42"/>
      <c r="AYB33" s="42"/>
      <c r="AYC33" s="42"/>
      <c r="AYD33" s="42"/>
      <c r="AYE33" s="42"/>
      <c r="AYF33" s="42"/>
      <c r="AYG33" s="42"/>
      <c r="AYH33" s="42"/>
      <c r="AYI33" s="42"/>
      <c r="AYJ33" s="42"/>
      <c r="AYK33" s="42"/>
      <c r="AYL33" s="42"/>
      <c r="AYM33" s="42"/>
      <c r="AYN33" s="42"/>
      <c r="AYO33" s="42"/>
      <c r="AYP33" s="42"/>
      <c r="AYQ33" s="42"/>
      <c r="AYR33" s="42"/>
      <c r="AYS33" s="42"/>
      <c r="AYT33" s="42"/>
      <c r="AYU33" s="42"/>
      <c r="AYV33" s="42"/>
      <c r="AYW33" s="42"/>
      <c r="AYX33" s="42"/>
      <c r="AYY33" s="42"/>
      <c r="AYZ33" s="42"/>
      <c r="AZA33" s="42"/>
      <c r="AZB33" s="42"/>
      <c r="AZC33" s="42"/>
      <c r="AZD33" s="42"/>
      <c r="AZE33" s="42"/>
      <c r="AZF33" s="42"/>
      <c r="AZG33" s="42"/>
      <c r="AZH33" s="42"/>
      <c r="AZI33" s="42"/>
      <c r="AZJ33" s="42"/>
      <c r="AZK33" s="42"/>
      <c r="AZL33" s="42"/>
      <c r="AZM33" s="42"/>
      <c r="AZN33" s="42"/>
      <c r="AZO33" s="42"/>
      <c r="AZP33" s="42"/>
      <c r="AZQ33" s="42"/>
      <c r="AZR33" s="42"/>
      <c r="AZS33" s="42"/>
      <c r="AZT33" s="42"/>
      <c r="AZU33" s="42"/>
      <c r="AZV33" s="42"/>
      <c r="AZW33" s="42"/>
      <c r="AZX33" s="42"/>
      <c r="AZY33" s="42"/>
      <c r="AZZ33" s="42"/>
      <c r="BAA33" s="42"/>
      <c r="BAB33" s="42"/>
      <c r="BAC33" s="42"/>
      <c r="BAD33" s="42"/>
      <c r="BAE33" s="42"/>
      <c r="BAF33" s="42"/>
      <c r="BAG33" s="42"/>
      <c r="BAH33" s="42"/>
      <c r="BAI33" s="42"/>
      <c r="BAJ33" s="42"/>
      <c r="BAK33" s="42"/>
      <c r="BAL33" s="42"/>
      <c r="BAM33" s="42"/>
      <c r="BAN33" s="42"/>
      <c r="BAO33" s="42"/>
      <c r="BAP33" s="42"/>
      <c r="BAQ33" s="42"/>
      <c r="BAR33" s="42"/>
      <c r="BAS33" s="42"/>
      <c r="BAT33" s="42"/>
      <c r="BAU33" s="42"/>
      <c r="BAV33" s="42"/>
      <c r="BAW33" s="42"/>
      <c r="BAX33" s="42"/>
      <c r="BAY33" s="42"/>
      <c r="BAZ33" s="42"/>
      <c r="BBA33" s="42"/>
      <c r="BBB33" s="42"/>
      <c r="BBC33" s="42"/>
      <c r="BBD33" s="42"/>
      <c r="BBE33" s="42"/>
      <c r="BBF33" s="42"/>
      <c r="BBG33" s="42"/>
      <c r="BBH33" s="42"/>
      <c r="BBI33" s="42"/>
      <c r="BBJ33" s="42"/>
      <c r="BBK33" s="42"/>
      <c r="BBL33" s="42"/>
      <c r="BBM33" s="42"/>
      <c r="BBN33" s="42"/>
      <c r="BBO33" s="42"/>
      <c r="BBP33" s="42"/>
      <c r="BBQ33" s="42"/>
      <c r="BBR33" s="42"/>
      <c r="BBS33" s="42"/>
      <c r="BBT33" s="42"/>
      <c r="BBU33" s="42"/>
      <c r="BBV33" s="42"/>
      <c r="BBW33" s="42"/>
      <c r="BBX33" s="42"/>
      <c r="BBY33" s="42"/>
      <c r="BBZ33" s="42"/>
      <c r="BCA33" s="42"/>
      <c r="BCB33" s="42"/>
      <c r="BCC33" s="42"/>
      <c r="BCD33" s="42"/>
      <c r="BCE33" s="42"/>
      <c r="BCF33" s="42"/>
      <c r="BCG33" s="42"/>
      <c r="BCH33" s="42"/>
      <c r="BCI33" s="42"/>
      <c r="BCJ33" s="42"/>
      <c r="BCK33" s="42"/>
      <c r="BCL33" s="42"/>
      <c r="BCM33" s="42"/>
      <c r="BCN33" s="42"/>
      <c r="BCO33" s="42"/>
      <c r="BCP33" s="42"/>
      <c r="BCQ33" s="42"/>
      <c r="BCR33" s="42"/>
      <c r="BCS33" s="42"/>
      <c r="BCT33" s="42"/>
      <c r="BCU33" s="42"/>
    </row>
    <row r="34" spans="1:1451" s="44" customFormat="1" ht="50" customHeight="1" thickBot="1">
      <c r="A34" s="62" t="s">
        <v>139</v>
      </c>
      <c r="B34" s="74" t="s">
        <v>31</v>
      </c>
      <c r="C34" s="75" t="s">
        <v>146</v>
      </c>
      <c r="D34" s="76">
        <v>200000</v>
      </c>
      <c r="E34" s="54">
        <f t="shared" si="1"/>
        <v>1</v>
      </c>
      <c r="F34" s="55">
        <f t="shared" si="2"/>
        <v>200000</v>
      </c>
      <c r="G34" s="50">
        <f>IF(E34=0,0,INDEX(Programas!$A$3:$Q$5,MATCH(Presupuestos!A34,Programas!$A$3:$A$5,0),2)*F34)</f>
        <v>123600</v>
      </c>
      <c r="H34" s="50">
        <f>IF(E34=0,0,INDEX(Programas!$A$3:$Q$5,MATCH(Presupuestos!A34,Programas!$A$3:$A$5,0),3)*F34)</f>
        <v>0</v>
      </c>
      <c r="I34" s="50">
        <f>IF(E34=0,0,INDEX(Programas!$A$3:$Q$5,MATCH(Presupuestos!A34,Programas!$A$3:$A$5,0),4)*F34)</f>
        <v>76400</v>
      </c>
      <c r="J34" s="50">
        <f>IF(E34=0,0,INDEX(Programas!$A$3:$Q$5,MATCH(Presupuestos!A34,Programas!$A$3:$A$5,0),5)*F34)</f>
        <v>0</v>
      </c>
      <c r="K34" s="50">
        <f>IF(E34=0,0,INDEX(Programas!$A$3:$Q$5,MATCH(Presupuestos!A34,Programas!$A$3:$A$5,0),6)*F34)</f>
        <v>0</v>
      </c>
      <c r="L34" s="52">
        <f t="shared" si="3"/>
        <v>160272</v>
      </c>
      <c r="M34" s="69">
        <f>IF(E34=0,0,INDEX(Programas!$A$3:$Q$5,MATCH(Presupuestos!A34,Programas!$A$3:$A$5,0),13)*F34)</f>
        <v>123600</v>
      </c>
      <c r="N34" s="70">
        <f>IF(E34=0,0,INDEX(Programas!$A$3:$Q$5,MATCH(Presupuestos!A34,Programas!$A$3:$A$5,0),14)*F34)</f>
        <v>36672</v>
      </c>
      <c r="O34" s="71">
        <f>IF(E34=0,0,INDEX(Programas!$A$3:$Q$5,MATCH(Presupuestos!A34,Programas!$A$3:$A$5,0),15)*F34)</f>
        <v>0</v>
      </c>
      <c r="P34" s="72">
        <f>IF(E34=0,0,INDEX(Programas!$A$3:$Q$5,MATCH(Presupuestos!A34,Programas!$A$3:$A$5,0),16)*F34)</f>
        <v>0</v>
      </c>
      <c r="Q34" s="106" t="str">
        <f>IFERROR(INDEX(Programas!$A$3:$T$5,MATCH(Presupuestos!A34,Programas!$A$3:$A$5,0),18),"9 Otros bienes públicos")</f>
        <v>2 Derecho al desarrollo pleno</v>
      </c>
      <c r="R34" s="107" t="str">
        <f>IFERROR(INDEX(Programas!$A$3:$T$5,MATCH(Presupuestos!A34,Programas!$A$3:$A$5,0),19),"9 Otros bienes públicos")</f>
        <v>21 Educación</v>
      </c>
      <c r="S34" s="108" t="str">
        <f>IFERROR(INDEX(Programas!$A$3:$T$5,MATCH(Presupuestos!A34,Programas!$A$3:$A$5,0),20),"9 Otros bienes públicos")</f>
        <v>4 Educación de Calidad</v>
      </c>
      <c r="T34" s="109" t="str">
        <f>IFERROR(INDEX(Programas!$A$3:$U$5,MATCH(Presupuestos!A34,Programas!$A$3:$A$5,0),21),"9 Otros bienes públicos")</f>
        <v>Acceso a servicios</v>
      </c>
      <c r="U34" s="5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  <c r="IU34" s="42"/>
      <c r="IV34" s="42"/>
      <c r="IW34" s="42"/>
      <c r="IX34" s="42"/>
      <c r="IY34" s="42"/>
      <c r="IZ34" s="42"/>
      <c r="JA34" s="42"/>
      <c r="JB34" s="42"/>
      <c r="JC34" s="42"/>
      <c r="JD34" s="42"/>
      <c r="JE34" s="42"/>
      <c r="JF34" s="42"/>
      <c r="JG34" s="42"/>
      <c r="JH34" s="42"/>
      <c r="JI34" s="42"/>
      <c r="JJ34" s="42"/>
      <c r="JK34" s="42"/>
      <c r="JL34" s="42"/>
      <c r="JM34" s="42"/>
      <c r="JN34" s="42"/>
      <c r="JO34" s="42"/>
      <c r="JP34" s="42"/>
      <c r="JQ34" s="42"/>
      <c r="JR34" s="42"/>
      <c r="JS34" s="42"/>
      <c r="JT34" s="42"/>
      <c r="JU34" s="42"/>
      <c r="JV34" s="42"/>
      <c r="JW34" s="42"/>
      <c r="JX34" s="42"/>
      <c r="JY34" s="42"/>
      <c r="JZ34" s="42"/>
      <c r="KA34" s="42"/>
      <c r="KB34" s="42"/>
      <c r="KC34" s="42"/>
      <c r="KD34" s="42"/>
      <c r="KE34" s="42"/>
      <c r="KF34" s="42"/>
      <c r="KG34" s="42"/>
      <c r="KH34" s="42"/>
      <c r="KI34" s="42"/>
      <c r="KJ34" s="42"/>
      <c r="KK34" s="42"/>
      <c r="KL34" s="42"/>
      <c r="KM34" s="42"/>
      <c r="KN34" s="42"/>
      <c r="KO34" s="42"/>
      <c r="KP34" s="42"/>
      <c r="KQ34" s="42"/>
      <c r="KR34" s="42"/>
      <c r="KS34" s="42"/>
      <c r="KT34" s="42"/>
      <c r="KU34" s="42"/>
      <c r="KV34" s="42"/>
      <c r="KW34" s="42"/>
      <c r="KX34" s="42"/>
      <c r="KY34" s="42"/>
      <c r="KZ34" s="42"/>
      <c r="LA34" s="42"/>
      <c r="LB34" s="42"/>
      <c r="LC34" s="42"/>
      <c r="LD34" s="42"/>
      <c r="LE34" s="42"/>
      <c r="LF34" s="42"/>
      <c r="LG34" s="42"/>
      <c r="LH34" s="42"/>
      <c r="LI34" s="42"/>
      <c r="LJ34" s="42"/>
      <c r="LK34" s="42"/>
      <c r="LL34" s="42"/>
      <c r="LM34" s="42"/>
      <c r="LN34" s="42"/>
      <c r="LO34" s="42"/>
      <c r="LP34" s="42"/>
      <c r="LQ34" s="42"/>
      <c r="LR34" s="42"/>
      <c r="LS34" s="42"/>
      <c r="LT34" s="42"/>
      <c r="LU34" s="42"/>
      <c r="LV34" s="42"/>
      <c r="LW34" s="42"/>
      <c r="LX34" s="42"/>
      <c r="LY34" s="42"/>
      <c r="LZ34" s="42"/>
      <c r="MA34" s="42"/>
      <c r="MB34" s="42"/>
      <c r="MC34" s="42"/>
      <c r="MD34" s="42"/>
      <c r="ME34" s="42"/>
      <c r="MF34" s="42"/>
      <c r="MG34" s="42"/>
      <c r="MH34" s="42"/>
      <c r="MI34" s="42"/>
      <c r="MJ34" s="42"/>
      <c r="MK34" s="42"/>
      <c r="ML34" s="42"/>
      <c r="MM34" s="42"/>
      <c r="MN34" s="42"/>
      <c r="MO34" s="42"/>
      <c r="MP34" s="42"/>
      <c r="MQ34" s="42"/>
      <c r="MR34" s="42"/>
      <c r="MS34" s="42"/>
      <c r="MT34" s="42"/>
      <c r="MU34" s="42"/>
      <c r="MV34" s="42"/>
      <c r="MW34" s="42"/>
      <c r="MX34" s="42"/>
      <c r="MY34" s="42"/>
      <c r="MZ34" s="42"/>
      <c r="NA34" s="42"/>
      <c r="NB34" s="42"/>
      <c r="NC34" s="42"/>
      <c r="ND34" s="42"/>
      <c r="NE34" s="42"/>
      <c r="NF34" s="42"/>
      <c r="NG34" s="42"/>
      <c r="NH34" s="42"/>
      <c r="NI34" s="42"/>
      <c r="NJ34" s="42"/>
      <c r="NK34" s="42"/>
      <c r="NL34" s="42"/>
      <c r="NM34" s="42"/>
      <c r="NN34" s="42"/>
      <c r="NO34" s="42"/>
      <c r="NP34" s="42"/>
      <c r="NQ34" s="42"/>
      <c r="NR34" s="42"/>
      <c r="NS34" s="42"/>
      <c r="NT34" s="42"/>
      <c r="NU34" s="42"/>
      <c r="NV34" s="42"/>
      <c r="NW34" s="42"/>
      <c r="NX34" s="42"/>
      <c r="NY34" s="42"/>
      <c r="NZ34" s="42"/>
      <c r="OA34" s="42"/>
      <c r="OB34" s="42"/>
      <c r="OC34" s="42"/>
      <c r="OD34" s="42"/>
      <c r="OE34" s="42"/>
      <c r="OF34" s="42"/>
      <c r="OG34" s="42"/>
      <c r="OH34" s="42"/>
      <c r="OI34" s="42"/>
      <c r="OJ34" s="42"/>
      <c r="OK34" s="42"/>
      <c r="OL34" s="42"/>
      <c r="OM34" s="42"/>
      <c r="ON34" s="42"/>
      <c r="OO34" s="42"/>
      <c r="OP34" s="42"/>
      <c r="OQ34" s="42"/>
      <c r="OR34" s="42"/>
      <c r="OS34" s="42"/>
      <c r="OT34" s="42"/>
      <c r="OU34" s="42"/>
      <c r="OV34" s="42"/>
      <c r="OW34" s="42"/>
      <c r="OX34" s="42"/>
      <c r="OY34" s="42"/>
      <c r="OZ34" s="42"/>
      <c r="PA34" s="42"/>
      <c r="PB34" s="42"/>
      <c r="PC34" s="42"/>
      <c r="PD34" s="42"/>
      <c r="PE34" s="42"/>
      <c r="PF34" s="42"/>
      <c r="PG34" s="42"/>
      <c r="PH34" s="42"/>
      <c r="PI34" s="42"/>
      <c r="PJ34" s="42"/>
      <c r="PK34" s="42"/>
      <c r="PL34" s="42"/>
      <c r="PM34" s="42"/>
      <c r="PN34" s="42"/>
      <c r="PO34" s="42"/>
      <c r="PP34" s="42"/>
      <c r="PQ34" s="42"/>
      <c r="PR34" s="42"/>
      <c r="PS34" s="42"/>
      <c r="PT34" s="42"/>
      <c r="PU34" s="42"/>
      <c r="PV34" s="42"/>
      <c r="PW34" s="42"/>
      <c r="PX34" s="42"/>
      <c r="PY34" s="42"/>
      <c r="PZ34" s="42"/>
      <c r="QA34" s="42"/>
      <c r="QB34" s="42"/>
      <c r="QC34" s="42"/>
      <c r="QD34" s="42"/>
      <c r="QE34" s="42"/>
      <c r="QF34" s="42"/>
      <c r="QG34" s="42"/>
      <c r="QH34" s="42"/>
      <c r="QI34" s="42"/>
      <c r="QJ34" s="42"/>
      <c r="QK34" s="42"/>
      <c r="QL34" s="42"/>
      <c r="QM34" s="42"/>
      <c r="QN34" s="42"/>
      <c r="QO34" s="42"/>
      <c r="QP34" s="42"/>
      <c r="QQ34" s="42"/>
      <c r="QR34" s="42"/>
      <c r="QS34" s="42"/>
      <c r="QT34" s="42"/>
      <c r="QU34" s="42"/>
      <c r="QV34" s="42"/>
      <c r="QW34" s="42"/>
      <c r="QX34" s="42"/>
      <c r="QY34" s="42"/>
      <c r="QZ34" s="42"/>
      <c r="RA34" s="42"/>
      <c r="RB34" s="42"/>
      <c r="RC34" s="42"/>
      <c r="RD34" s="42"/>
      <c r="RE34" s="42"/>
      <c r="RF34" s="42"/>
      <c r="RG34" s="42"/>
      <c r="RH34" s="42"/>
      <c r="RI34" s="42"/>
      <c r="RJ34" s="42"/>
      <c r="RK34" s="42"/>
      <c r="RL34" s="42"/>
      <c r="RM34" s="42"/>
      <c r="RN34" s="42"/>
      <c r="RO34" s="42"/>
      <c r="RP34" s="42"/>
      <c r="RQ34" s="42"/>
      <c r="RR34" s="42"/>
      <c r="RS34" s="42"/>
      <c r="RT34" s="42"/>
      <c r="RU34" s="42"/>
      <c r="RV34" s="42"/>
      <c r="RW34" s="42"/>
      <c r="RX34" s="42"/>
      <c r="RY34" s="42"/>
      <c r="RZ34" s="42"/>
      <c r="SA34" s="42"/>
      <c r="SB34" s="42"/>
      <c r="SC34" s="42"/>
      <c r="SD34" s="42"/>
      <c r="SE34" s="42"/>
      <c r="SF34" s="42"/>
      <c r="SG34" s="42"/>
      <c r="SH34" s="42"/>
      <c r="SI34" s="42"/>
      <c r="SJ34" s="42"/>
      <c r="SK34" s="42"/>
      <c r="SL34" s="42"/>
      <c r="SM34" s="42"/>
      <c r="SN34" s="42"/>
      <c r="SO34" s="42"/>
      <c r="SP34" s="42"/>
      <c r="SQ34" s="42"/>
      <c r="SR34" s="42"/>
      <c r="SS34" s="42"/>
      <c r="ST34" s="42"/>
      <c r="SU34" s="42"/>
      <c r="SV34" s="42"/>
      <c r="SW34" s="42"/>
      <c r="SX34" s="42"/>
      <c r="SY34" s="42"/>
      <c r="SZ34" s="42"/>
      <c r="TA34" s="42"/>
      <c r="TB34" s="42"/>
      <c r="TC34" s="42"/>
      <c r="TD34" s="42"/>
      <c r="TE34" s="42"/>
      <c r="TF34" s="42"/>
      <c r="TG34" s="42"/>
      <c r="TH34" s="42"/>
      <c r="TI34" s="42"/>
      <c r="TJ34" s="42"/>
      <c r="TK34" s="42"/>
      <c r="TL34" s="42"/>
      <c r="TM34" s="42"/>
      <c r="TN34" s="42"/>
      <c r="TO34" s="42"/>
      <c r="TP34" s="42"/>
      <c r="TQ34" s="42"/>
      <c r="TR34" s="42"/>
      <c r="TS34" s="42"/>
      <c r="TT34" s="42"/>
      <c r="TU34" s="42"/>
      <c r="TV34" s="42"/>
      <c r="TW34" s="42"/>
      <c r="TX34" s="42"/>
      <c r="TY34" s="42"/>
      <c r="TZ34" s="42"/>
      <c r="UA34" s="42"/>
      <c r="UB34" s="42"/>
      <c r="UC34" s="42"/>
      <c r="UD34" s="42"/>
      <c r="UE34" s="42"/>
      <c r="UF34" s="42"/>
      <c r="UG34" s="42"/>
      <c r="UH34" s="42"/>
      <c r="UI34" s="42"/>
      <c r="UJ34" s="42"/>
      <c r="UK34" s="42"/>
      <c r="UL34" s="42"/>
      <c r="UM34" s="42"/>
      <c r="UN34" s="42"/>
      <c r="UO34" s="42"/>
      <c r="UP34" s="42"/>
      <c r="UQ34" s="42"/>
      <c r="UR34" s="42"/>
      <c r="US34" s="42"/>
      <c r="UT34" s="42"/>
      <c r="UU34" s="42"/>
      <c r="UV34" s="42"/>
      <c r="UW34" s="42"/>
      <c r="UX34" s="42"/>
      <c r="UY34" s="42"/>
      <c r="UZ34" s="42"/>
      <c r="VA34" s="42"/>
      <c r="VB34" s="42"/>
      <c r="VC34" s="42"/>
      <c r="VD34" s="42"/>
      <c r="VE34" s="42"/>
      <c r="VF34" s="42"/>
      <c r="VG34" s="42"/>
      <c r="VH34" s="42"/>
      <c r="VI34" s="42"/>
      <c r="VJ34" s="42"/>
      <c r="VK34" s="42"/>
      <c r="VL34" s="42"/>
      <c r="VM34" s="42"/>
      <c r="VN34" s="42"/>
      <c r="VO34" s="42"/>
      <c r="VP34" s="42"/>
      <c r="VQ34" s="42"/>
      <c r="VR34" s="42"/>
      <c r="VS34" s="42"/>
      <c r="VT34" s="42"/>
      <c r="VU34" s="42"/>
      <c r="VV34" s="42"/>
      <c r="VW34" s="42"/>
      <c r="VX34" s="42"/>
      <c r="VY34" s="42"/>
      <c r="VZ34" s="42"/>
      <c r="WA34" s="42"/>
      <c r="WB34" s="42"/>
      <c r="WC34" s="42"/>
      <c r="WD34" s="42"/>
      <c r="WE34" s="42"/>
      <c r="WF34" s="42"/>
      <c r="WG34" s="42"/>
      <c r="WH34" s="42"/>
      <c r="WI34" s="42"/>
      <c r="WJ34" s="42"/>
      <c r="WK34" s="42"/>
      <c r="WL34" s="42"/>
      <c r="WM34" s="42"/>
      <c r="WN34" s="42"/>
      <c r="WO34" s="42"/>
      <c r="WP34" s="42"/>
      <c r="WQ34" s="42"/>
      <c r="WR34" s="42"/>
      <c r="WS34" s="42"/>
      <c r="WT34" s="42"/>
      <c r="WU34" s="42"/>
      <c r="WV34" s="42"/>
      <c r="WW34" s="42"/>
      <c r="WX34" s="42"/>
      <c r="WY34" s="42"/>
      <c r="WZ34" s="42"/>
      <c r="XA34" s="42"/>
      <c r="XB34" s="42"/>
      <c r="XC34" s="42"/>
      <c r="XD34" s="42"/>
      <c r="XE34" s="42"/>
      <c r="XF34" s="42"/>
      <c r="XG34" s="42"/>
      <c r="XH34" s="42"/>
      <c r="XI34" s="42"/>
      <c r="XJ34" s="42"/>
      <c r="XK34" s="42"/>
      <c r="XL34" s="42"/>
      <c r="XM34" s="42"/>
      <c r="XN34" s="42"/>
      <c r="XO34" s="42"/>
      <c r="XP34" s="42"/>
      <c r="XQ34" s="42"/>
      <c r="XR34" s="42"/>
      <c r="XS34" s="42"/>
      <c r="XT34" s="42"/>
      <c r="XU34" s="42"/>
      <c r="XV34" s="42"/>
      <c r="XW34" s="42"/>
      <c r="XX34" s="42"/>
      <c r="XY34" s="42"/>
      <c r="XZ34" s="42"/>
      <c r="YA34" s="42"/>
      <c r="YB34" s="42"/>
      <c r="YC34" s="42"/>
      <c r="YD34" s="42"/>
      <c r="YE34" s="42"/>
      <c r="YF34" s="42"/>
      <c r="YG34" s="42"/>
      <c r="YH34" s="42"/>
      <c r="YI34" s="42"/>
      <c r="YJ34" s="42"/>
      <c r="YK34" s="42"/>
      <c r="YL34" s="42"/>
      <c r="YM34" s="42"/>
      <c r="YN34" s="42"/>
      <c r="YO34" s="42"/>
      <c r="YP34" s="42"/>
      <c r="YQ34" s="42"/>
      <c r="YR34" s="42"/>
      <c r="YS34" s="42"/>
      <c r="YT34" s="42"/>
      <c r="YU34" s="42"/>
      <c r="YV34" s="42"/>
      <c r="YW34" s="42"/>
      <c r="YX34" s="42"/>
      <c r="YY34" s="42"/>
      <c r="YZ34" s="42"/>
      <c r="ZA34" s="42"/>
      <c r="ZB34" s="42"/>
      <c r="ZC34" s="42"/>
      <c r="ZD34" s="42"/>
      <c r="ZE34" s="42"/>
      <c r="ZF34" s="42"/>
      <c r="ZG34" s="42"/>
      <c r="ZH34" s="42"/>
      <c r="ZI34" s="42"/>
      <c r="ZJ34" s="42"/>
      <c r="ZK34" s="42"/>
      <c r="ZL34" s="42"/>
      <c r="ZM34" s="42"/>
      <c r="ZN34" s="42"/>
      <c r="ZO34" s="42"/>
      <c r="ZP34" s="42"/>
      <c r="ZQ34" s="42"/>
      <c r="ZR34" s="42"/>
      <c r="ZS34" s="42"/>
      <c r="ZT34" s="42"/>
      <c r="ZU34" s="42"/>
      <c r="ZV34" s="42"/>
      <c r="ZW34" s="42"/>
      <c r="ZX34" s="42"/>
      <c r="ZY34" s="42"/>
      <c r="ZZ34" s="42"/>
      <c r="AAA34" s="42"/>
      <c r="AAB34" s="42"/>
      <c r="AAC34" s="42"/>
      <c r="AAD34" s="42"/>
      <c r="AAE34" s="42"/>
      <c r="AAF34" s="42"/>
      <c r="AAG34" s="42"/>
      <c r="AAH34" s="42"/>
      <c r="AAI34" s="42"/>
      <c r="AAJ34" s="42"/>
      <c r="AAK34" s="42"/>
      <c r="AAL34" s="42"/>
      <c r="AAM34" s="42"/>
      <c r="AAN34" s="42"/>
      <c r="AAO34" s="42"/>
      <c r="AAP34" s="42"/>
      <c r="AAQ34" s="42"/>
      <c r="AAR34" s="42"/>
      <c r="AAS34" s="42"/>
      <c r="AAT34" s="42"/>
      <c r="AAU34" s="42"/>
      <c r="AAV34" s="42"/>
      <c r="AAW34" s="42"/>
      <c r="AAX34" s="42"/>
      <c r="AAY34" s="42"/>
      <c r="AAZ34" s="42"/>
      <c r="ABA34" s="42"/>
      <c r="ABB34" s="42"/>
      <c r="ABC34" s="42"/>
      <c r="ABD34" s="42"/>
      <c r="ABE34" s="42"/>
      <c r="ABF34" s="42"/>
      <c r="ABG34" s="42"/>
      <c r="ABH34" s="42"/>
      <c r="ABI34" s="42"/>
      <c r="ABJ34" s="42"/>
      <c r="ABK34" s="42"/>
      <c r="ABL34" s="42"/>
      <c r="ABM34" s="42"/>
      <c r="ABN34" s="42"/>
      <c r="ABO34" s="42"/>
      <c r="ABP34" s="42"/>
      <c r="ABQ34" s="42"/>
      <c r="ABR34" s="42"/>
      <c r="ABS34" s="42"/>
      <c r="ABT34" s="42"/>
      <c r="ABU34" s="42"/>
      <c r="ABV34" s="42"/>
      <c r="ABW34" s="42"/>
      <c r="ABX34" s="42"/>
      <c r="ABY34" s="42"/>
      <c r="ABZ34" s="42"/>
      <c r="ACA34" s="42"/>
      <c r="ACB34" s="42"/>
      <c r="ACC34" s="42"/>
      <c r="ACD34" s="42"/>
      <c r="ACE34" s="42"/>
      <c r="ACF34" s="42"/>
      <c r="ACG34" s="42"/>
      <c r="ACH34" s="42"/>
      <c r="ACI34" s="42"/>
      <c r="ACJ34" s="42"/>
      <c r="ACK34" s="42"/>
      <c r="ACL34" s="42"/>
      <c r="ACM34" s="42"/>
      <c r="ACN34" s="42"/>
      <c r="ACO34" s="42"/>
      <c r="ACP34" s="42"/>
      <c r="ACQ34" s="42"/>
      <c r="ACR34" s="42"/>
      <c r="ACS34" s="42"/>
      <c r="ACT34" s="42"/>
      <c r="ACU34" s="42"/>
      <c r="ACV34" s="42"/>
      <c r="ACW34" s="42"/>
      <c r="ACX34" s="42"/>
      <c r="ACY34" s="42"/>
      <c r="ACZ34" s="42"/>
      <c r="ADA34" s="42"/>
      <c r="ADB34" s="42"/>
      <c r="ADC34" s="42"/>
      <c r="ADD34" s="42"/>
      <c r="ADE34" s="42"/>
      <c r="ADF34" s="42"/>
      <c r="ADG34" s="42"/>
      <c r="ADH34" s="42"/>
      <c r="ADI34" s="42"/>
      <c r="ADJ34" s="42"/>
      <c r="ADK34" s="42"/>
      <c r="ADL34" s="42"/>
      <c r="ADM34" s="42"/>
      <c r="ADN34" s="42"/>
      <c r="ADO34" s="42"/>
      <c r="ADP34" s="42"/>
      <c r="ADQ34" s="42"/>
      <c r="ADR34" s="42"/>
      <c r="ADS34" s="42"/>
      <c r="ADT34" s="42"/>
      <c r="ADU34" s="42"/>
      <c r="ADV34" s="42"/>
      <c r="ADW34" s="42"/>
      <c r="ADX34" s="42"/>
      <c r="ADY34" s="42"/>
      <c r="ADZ34" s="42"/>
      <c r="AEA34" s="42"/>
      <c r="AEB34" s="42"/>
      <c r="AEC34" s="42"/>
      <c r="AED34" s="42"/>
      <c r="AEE34" s="42"/>
      <c r="AEF34" s="42"/>
      <c r="AEG34" s="42"/>
      <c r="AEH34" s="42"/>
      <c r="AEI34" s="42"/>
      <c r="AEJ34" s="42"/>
      <c r="AEK34" s="42"/>
      <c r="AEL34" s="42"/>
      <c r="AEM34" s="42"/>
      <c r="AEN34" s="42"/>
      <c r="AEO34" s="42"/>
      <c r="AEP34" s="42"/>
      <c r="AEQ34" s="42"/>
      <c r="AER34" s="42"/>
      <c r="AES34" s="42"/>
      <c r="AET34" s="42"/>
      <c r="AEU34" s="42"/>
      <c r="AEV34" s="42"/>
      <c r="AEW34" s="42"/>
      <c r="AEX34" s="42"/>
      <c r="AEY34" s="42"/>
      <c r="AEZ34" s="42"/>
      <c r="AFA34" s="42"/>
      <c r="AFB34" s="42"/>
      <c r="AFC34" s="42"/>
      <c r="AFD34" s="42"/>
      <c r="AFE34" s="42"/>
      <c r="AFF34" s="42"/>
      <c r="AFG34" s="42"/>
      <c r="AFH34" s="42"/>
      <c r="AFI34" s="42"/>
      <c r="AFJ34" s="42"/>
      <c r="AFK34" s="42"/>
      <c r="AFL34" s="42"/>
      <c r="AFM34" s="42"/>
      <c r="AFN34" s="42"/>
      <c r="AFO34" s="42"/>
      <c r="AFP34" s="42"/>
      <c r="AFQ34" s="42"/>
      <c r="AFR34" s="42"/>
      <c r="AFS34" s="42"/>
      <c r="AFT34" s="42"/>
      <c r="AFU34" s="42"/>
      <c r="AFV34" s="42"/>
      <c r="AFW34" s="42"/>
      <c r="AFX34" s="42"/>
      <c r="AFY34" s="42"/>
      <c r="AFZ34" s="42"/>
      <c r="AGA34" s="42"/>
      <c r="AGB34" s="42"/>
      <c r="AGC34" s="42"/>
      <c r="AGD34" s="42"/>
      <c r="AGE34" s="42"/>
      <c r="AGF34" s="42"/>
      <c r="AGG34" s="42"/>
      <c r="AGH34" s="42"/>
      <c r="AGI34" s="42"/>
      <c r="AGJ34" s="42"/>
      <c r="AGK34" s="42"/>
      <c r="AGL34" s="42"/>
      <c r="AGM34" s="42"/>
      <c r="AGN34" s="42"/>
      <c r="AGO34" s="42"/>
      <c r="AGP34" s="42"/>
      <c r="AGQ34" s="42"/>
      <c r="AGR34" s="42"/>
      <c r="AGS34" s="42"/>
      <c r="AGT34" s="42"/>
      <c r="AGU34" s="42"/>
      <c r="AGV34" s="42"/>
      <c r="AGW34" s="42"/>
      <c r="AGX34" s="42"/>
      <c r="AGY34" s="42"/>
      <c r="AGZ34" s="42"/>
      <c r="AHA34" s="42"/>
      <c r="AHB34" s="42"/>
      <c r="AHC34" s="42"/>
      <c r="AHD34" s="42"/>
      <c r="AHE34" s="42"/>
      <c r="AHF34" s="42"/>
      <c r="AHG34" s="42"/>
      <c r="AHH34" s="42"/>
      <c r="AHI34" s="42"/>
      <c r="AHJ34" s="42"/>
      <c r="AHK34" s="42"/>
      <c r="AHL34" s="42"/>
      <c r="AHM34" s="42"/>
      <c r="AHN34" s="42"/>
      <c r="AHO34" s="42"/>
      <c r="AHP34" s="42"/>
      <c r="AHQ34" s="42"/>
      <c r="AHR34" s="42"/>
      <c r="AHS34" s="42"/>
      <c r="AHT34" s="42"/>
      <c r="AHU34" s="42"/>
      <c r="AHV34" s="42"/>
      <c r="AHW34" s="42"/>
      <c r="AHX34" s="42"/>
      <c r="AHY34" s="42"/>
      <c r="AHZ34" s="42"/>
      <c r="AIA34" s="42"/>
      <c r="AIB34" s="42"/>
      <c r="AIC34" s="42"/>
      <c r="AID34" s="42"/>
      <c r="AIE34" s="42"/>
      <c r="AIF34" s="42"/>
      <c r="AIG34" s="42"/>
      <c r="AIH34" s="42"/>
      <c r="AII34" s="42"/>
      <c r="AIJ34" s="42"/>
      <c r="AIK34" s="42"/>
      <c r="AIL34" s="42"/>
      <c r="AIM34" s="42"/>
      <c r="AIN34" s="42"/>
      <c r="AIO34" s="42"/>
      <c r="AIP34" s="42"/>
      <c r="AIQ34" s="42"/>
      <c r="AIR34" s="42"/>
      <c r="AIS34" s="42"/>
      <c r="AIT34" s="42"/>
      <c r="AIU34" s="42"/>
      <c r="AIV34" s="42"/>
      <c r="AIW34" s="42"/>
      <c r="AIX34" s="42"/>
      <c r="AIY34" s="42"/>
      <c r="AIZ34" s="42"/>
      <c r="AJA34" s="42"/>
      <c r="AJB34" s="42"/>
      <c r="AJC34" s="42"/>
      <c r="AJD34" s="42"/>
      <c r="AJE34" s="42"/>
      <c r="AJF34" s="42"/>
      <c r="AJG34" s="42"/>
      <c r="AJH34" s="42"/>
      <c r="AJI34" s="42"/>
      <c r="AJJ34" s="42"/>
      <c r="AJK34" s="42"/>
      <c r="AJL34" s="42"/>
      <c r="AJM34" s="42"/>
      <c r="AJN34" s="42"/>
      <c r="AJO34" s="42"/>
      <c r="AJP34" s="42"/>
      <c r="AJQ34" s="42"/>
      <c r="AJR34" s="42"/>
      <c r="AJS34" s="42"/>
      <c r="AJT34" s="42"/>
      <c r="AJU34" s="42"/>
      <c r="AJV34" s="42"/>
      <c r="AJW34" s="42"/>
      <c r="AJX34" s="42"/>
      <c r="AJY34" s="42"/>
      <c r="AJZ34" s="42"/>
      <c r="AKA34" s="42"/>
      <c r="AKB34" s="42"/>
      <c r="AKC34" s="42"/>
      <c r="AKD34" s="42"/>
      <c r="AKE34" s="42"/>
      <c r="AKF34" s="42"/>
      <c r="AKG34" s="42"/>
      <c r="AKH34" s="42"/>
      <c r="AKI34" s="42"/>
      <c r="AKJ34" s="42"/>
      <c r="AKK34" s="42"/>
      <c r="AKL34" s="42"/>
      <c r="AKM34" s="42"/>
      <c r="AKN34" s="42"/>
      <c r="AKO34" s="42"/>
      <c r="AKP34" s="42"/>
      <c r="AKQ34" s="42"/>
      <c r="AKR34" s="42"/>
      <c r="AKS34" s="42"/>
      <c r="AKT34" s="42"/>
      <c r="AKU34" s="42"/>
      <c r="AKV34" s="42"/>
      <c r="AKW34" s="42"/>
      <c r="AKX34" s="42"/>
      <c r="AKY34" s="42"/>
      <c r="AKZ34" s="42"/>
      <c r="ALA34" s="42"/>
      <c r="ALB34" s="42"/>
      <c r="ALC34" s="42"/>
      <c r="ALD34" s="42"/>
      <c r="ALE34" s="42"/>
      <c r="ALF34" s="42"/>
      <c r="ALG34" s="42"/>
      <c r="ALH34" s="42"/>
      <c r="ALI34" s="42"/>
      <c r="ALJ34" s="42"/>
      <c r="ALK34" s="42"/>
      <c r="ALL34" s="42"/>
      <c r="ALM34" s="42"/>
      <c r="ALN34" s="42"/>
      <c r="ALO34" s="42"/>
      <c r="ALP34" s="42"/>
      <c r="ALQ34" s="42"/>
      <c r="ALR34" s="42"/>
      <c r="ALS34" s="42"/>
      <c r="ALT34" s="42"/>
      <c r="ALU34" s="42"/>
      <c r="ALV34" s="42"/>
      <c r="ALW34" s="42"/>
      <c r="ALX34" s="42"/>
      <c r="ALY34" s="42"/>
      <c r="ALZ34" s="42"/>
      <c r="AMA34" s="42"/>
      <c r="AMB34" s="42"/>
      <c r="AMC34" s="42"/>
      <c r="AMD34" s="42"/>
      <c r="AME34" s="42"/>
      <c r="AMF34" s="42"/>
      <c r="AMG34" s="42"/>
      <c r="AMH34" s="42"/>
      <c r="AMI34" s="42"/>
      <c r="AMJ34" s="42"/>
      <c r="AMK34" s="42"/>
      <c r="AML34" s="42"/>
      <c r="AMM34" s="42"/>
      <c r="AMN34" s="42"/>
      <c r="AMO34" s="42"/>
      <c r="AMP34" s="42"/>
      <c r="AMQ34" s="42"/>
      <c r="AMR34" s="42"/>
      <c r="AMS34" s="42"/>
      <c r="AMT34" s="42"/>
      <c r="AMU34" s="42"/>
      <c r="AMV34" s="42"/>
      <c r="AMW34" s="42"/>
      <c r="AMX34" s="42"/>
      <c r="AMY34" s="42"/>
      <c r="AMZ34" s="42"/>
      <c r="ANA34" s="42"/>
      <c r="ANB34" s="42"/>
      <c r="ANC34" s="42"/>
      <c r="AND34" s="42"/>
      <c r="ANE34" s="42"/>
      <c r="ANF34" s="42"/>
      <c r="ANG34" s="42"/>
      <c r="ANH34" s="42"/>
      <c r="ANI34" s="42"/>
      <c r="ANJ34" s="42"/>
      <c r="ANK34" s="42"/>
      <c r="ANL34" s="42"/>
      <c r="ANM34" s="42"/>
      <c r="ANN34" s="42"/>
      <c r="ANO34" s="42"/>
      <c r="ANP34" s="42"/>
      <c r="ANQ34" s="42"/>
      <c r="ANR34" s="42"/>
      <c r="ANS34" s="42"/>
      <c r="ANT34" s="42"/>
      <c r="ANU34" s="42"/>
      <c r="ANV34" s="42"/>
      <c r="ANW34" s="42"/>
      <c r="ANX34" s="42"/>
      <c r="ANY34" s="42"/>
      <c r="ANZ34" s="42"/>
      <c r="AOA34" s="42"/>
      <c r="AOB34" s="42"/>
      <c r="AOC34" s="42"/>
      <c r="AOD34" s="42"/>
      <c r="AOE34" s="42"/>
      <c r="AOF34" s="42"/>
      <c r="AOG34" s="42"/>
      <c r="AOH34" s="42"/>
      <c r="AOI34" s="42"/>
      <c r="AOJ34" s="42"/>
      <c r="AOK34" s="42"/>
      <c r="AOL34" s="42"/>
      <c r="AOM34" s="42"/>
      <c r="AON34" s="42"/>
      <c r="AOO34" s="42"/>
      <c r="AOP34" s="42"/>
      <c r="AOQ34" s="42"/>
      <c r="AOR34" s="42"/>
      <c r="AOS34" s="42"/>
      <c r="AOT34" s="42"/>
      <c r="AOU34" s="42"/>
      <c r="AOV34" s="42"/>
      <c r="AOW34" s="42"/>
      <c r="AOX34" s="42"/>
      <c r="AOY34" s="42"/>
      <c r="AOZ34" s="42"/>
      <c r="APA34" s="42"/>
      <c r="APB34" s="42"/>
      <c r="APC34" s="42"/>
      <c r="APD34" s="42"/>
      <c r="APE34" s="42"/>
      <c r="APF34" s="42"/>
      <c r="APG34" s="42"/>
      <c r="APH34" s="42"/>
      <c r="API34" s="42"/>
      <c r="APJ34" s="42"/>
      <c r="APK34" s="42"/>
      <c r="APL34" s="42"/>
      <c r="APM34" s="42"/>
      <c r="APN34" s="42"/>
      <c r="APO34" s="42"/>
      <c r="APP34" s="42"/>
      <c r="APQ34" s="42"/>
      <c r="APR34" s="42"/>
      <c r="APS34" s="42"/>
      <c r="APT34" s="42"/>
      <c r="APU34" s="42"/>
      <c r="APV34" s="42"/>
      <c r="APW34" s="42"/>
      <c r="APX34" s="42"/>
      <c r="APY34" s="42"/>
      <c r="APZ34" s="42"/>
      <c r="AQA34" s="42"/>
      <c r="AQB34" s="42"/>
      <c r="AQC34" s="42"/>
      <c r="AQD34" s="42"/>
      <c r="AQE34" s="42"/>
      <c r="AQF34" s="42"/>
      <c r="AQG34" s="42"/>
      <c r="AQH34" s="42"/>
      <c r="AQI34" s="42"/>
      <c r="AQJ34" s="42"/>
      <c r="AQK34" s="42"/>
      <c r="AQL34" s="42"/>
      <c r="AQM34" s="42"/>
      <c r="AQN34" s="42"/>
      <c r="AQO34" s="42"/>
      <c r="AQP34" s="42"/>
      <c r="AQQ34" s="42"/>
      <c r="AQR34" s="42"/>
      <c r="AQS34" s="42"/>
      <c r="AQT34" s="42"/>
      <c r="AQU34" s="42"/>
      <c r="AQV34" s="42"/>
      <c r="AQW34" s="42"/>
      <c r="AQX34" s="42"/>
      <c r="AQY34" s="42"/>
      <c r="AQZ34" s="42"/>
      <c r="ARA34" s="42"/>
      <c r="ARB34" s="42"/>
      <c r="ARC34" s="42"/>
      <c r="ARD34" s="42"/>
      <c r="ARE34" s="42"/>
      <c r="ARF34" s="42"/>
      <c r="ARG34" s="42"/>
      <c r="ARH34" s="42"/>
      <c r="ARI34" s="42"/>
      <c r="ARJ34" s="42"/>
      <c r="ARK34" s="42"/>
      <c r="ARL34" s="42"/>
      <c r="ARM34" s="42"/>
      <c r="ARN34" s="42"/>
      <c r="ARO34" s="42"/>
      <c r="ARP34" s="42"/>
      <c r="ARQ34" s="42"/>
      <c r="ARR34" s="42"/>
      <c r="ARS34" s="42"/>
      <c r="ART34" s="42"/>
      <c r="ARU34" s="42"/>
      <c r="ARV34" s="42"/>
      <c r="ARW34" s="42"/>
      <c r="ARX34" s="42"/>
      <c r="ARY34" s="42"/>
      <c r="ARZ34" s="42"/>
      <c r="ASA34" s="42"/>
      <c r="ASB34" s="42"/>
      <c r="ASC34" s="42"/>
      <c r="ASD34" s="42"/>
      <c r="ASE34" s="42"/>
      <c r="ASF34" s="42"/>
      <c r="ASG34" s="42"/>
      <c r="ASH34" s="42"/>
      <c r="ASI34" s="42"/>
      <c r="ASJ34" s="42"/>
      <c r="ASK34" s="42"/>
      <c r="ASL34" s="42"/>
      <c r="ASM34" s="42"/>
      <c r="ASN34" s="42"/>
      <c r="ASO34" s="42"/>
      <c r="ASP34" s="42"/>
      <c r="ASQ34" s="42"/>
      <c r="ASR34" s="42"/>
      <c r="ASS34" s="42"/>
      <c r="AST34" s="42"/>
      <c r="ASU34" s="42"/>
      <c r="ASV34" s="42"/>
      <c r="ASW34" s="42"/>
      <c r="ASX34" s="42"/>
      <c r="ASY34" s="42"/>
      <c r="ASZ34" s="42"/>
      <c r="ATA34" s="42"/>
      <c r="ATB34" s="42"/>
      <c r="ATC34" s="42"/>
      <c r="ATD34" s="42"/>
      <c r="ATE34" s="42"/>
      <c r="ATF34" s="42"/>
      <c r="ATG34" s="42"/>
      <c r="ATH34" s="42"/>
      <c r="ATI34" s="42"/>
      <c r="ATJ34" s="42"/>
      <c r="ATK34" s="42"/>
      <c r="ATL34" s="42"/>
      <c r="ATM34" s="42"/>
      <c r="ATN34" s="42"/>
      <c r="ATO34" s="42"/>
      <c r="ATP34" s="42"/>
      <c r="ATQ34" s="42"/>
      <c r="ATR34" s="42"/>
      <c r="ATS34" s="42"/>
      <c r="ATT34" s="42"/>
      <c r="ATU34" s="42"/>
      <c r="ATV34" s="42"/>
      <c r="ATW34" s="42"/>
      <c r="ATX34" s="42"/>
      <c r="ATY34" s="42"/>
      <c r="ATZ34" s="42"/>
      <c r="AUA34" s="42"/>
      <c r="AUB34" s="42"/>
      <c r="AUC34" s="42"/>
      <c r="AUD34" s="42"/>
      <c r="AUE34" s="42"/>
      <c r="AUF34" s="42"/>
      <c r="AUG34" s="42"/>
      <c r="AUH34" s="42"/>
      <c r="AUI34" s="42"/>
      <c r="AUJ34" s="42"/>
      <c r="AUK34" s="42"/>
      <c r="AUL34" s="42"/>
      <c r="AUM34" s="42"/>
      <c r="AUN34" s="42"/>
      <c r="AUO34" s="42"/>
      <c r="AUP34" s="42"/>
      <c r="AUQ34" s="42"/>
      <c r="AUR34" s="42"/>
      <c r="AUS34" s="42"/>
      <c r="AUT34" s="42"/>
      <c r="AUU34" s="42"/>
      <c r="AUV34" s="42"/>
      <c r="AUW34" s="42"/>
      <c r="AUX34" s="42"/>
      <c r="AUY34" s="42"/>
      <c r="AUZ34" s="42"/>
      <c r="AVA34" s="42"/>
      <c r="AVB34" s="42"/>
      <c r="AVC34" s="42"/>
      <c r="AVD34" s="42"/>
      <c r="AVE34" s="42"/>
      <c r="AVF34" s="42"/>
      <c r="AVG34" s="42"/>
      <c r="AVH34" s="42"/>
      <c r="AVI34" s="42"/>
      <c r="AVJ34" s="42"/>
      <c r="AVK34" s="42"/>
      <c r="AVL34" s="42"/>
      <c r="AVM34" s="42"/>
      <c r="AVN34" s="42"/>
      <c r="AVO34" s="42"/>
      <c r="AVP34" s="42"/>
      <c r="AVQ34" s="42"/>
      <c r="AVR34" s="42"/>
      <c r="AVS34" s="42"/>
      <c r="AVT34" s="42"/>
      <c r="AVU34" s="42"/>
      <c r="AVV34" s="42"/>
      <c r="AVW34" s="42"/>
      <c r="AVX34" s="42"/>
      <c r="AVY34" s="42"/>
      <c r="AVZ34" s="42"/>
      <c r="AWA34" s="42"/>
      <c r="AWB34" s="42"/>
      <c r="AWC34" s="42"/>
      <c r="AWD34" s="42"/>
      <c r="AWE34" s="42"/>
      <c r="AWF34" s="42"/>
      <c r="AWG34" s="42"/>
      <c r="AWH34" s="42"/>
      <c r="AWI34" s="42"/>
      <c r="AWJ34" s="42"/>
      <c r="AWK34" s="42"/>
      <c r="AWL34" s="42"/>
      <c r="AWM34" s="42"/>
      <c r="AWN34" s="42"/>
      <c r="AWO34" s="42"/>
      <c r="AWP34" s="42"/>
      <c r="AWQ34" s="42"/>
      <c r="AWR34" s="42"/>
      <c r="AWS34" s="42"/>
      <c r="AWT34" s="42"/>
      <c r="AWU34" s="42"/>
      <c r="AWV34" s="42"/>
      <c r="AWW34" s="42"/>
      <c r="AWX34" s="42"/>
      <c r="AWY34" s="42"/>
      <c r="AWZ34" s="42"/>
      <c r="AXA34" s="42"/>
      <c r="AXB34" s="42"/>
      <c r="AXC34" s="42"/>
      <c r="AXD34" s="42"/>
      <c r="AXE34" s="42"/>
      <c r="AXF34" s="42"/>
      <c r="AXG34" s="42"/>
      <c r="AXH34" s="42"/>
      <c r="AXI34" s="42"/>
      <c r="AXJ34" s="42"/>
      <c r="AXK34" s="42"/>
      <c r="AXL34" s="42"/>
      <c r="AXM34" s="42"/>
      <c r="AXN34" s="42"/>
      <c r="AXO34" s="42"/>
      <c r="AXP34" s="42"/>
      <c r="AXQ34" s="42"/>
      <c r="AXR34" s="42"/>
      <c r="AXS34" s="42"/>
      <c r="AXT34" s="42"/>
      <c r="AXU34" s="42"/>
      <c r="AXV34" s="42"/>
      <c r="AXW34" s="42"/>
      <c r="AXX34" s="42"/>
      <c r="AXY34" s="42"/>
      <c r="AXZ34" s="42"/>
      <c r="AYA34" s="42"/>
      <c r="AYB34" s="42"/>
      <c r="AYC34" s="42"/>
      <c r="AYD34" s="42"/>
      <c r="AYE34" s="42"/>
      <c r="AYF34" s="42"/>
      <c r="AYG34" s="42"/>
      <c r="AYH34" s="42"/>
      <c r="AYI34" s="42"/>
      <c r="AYJ34" s="42"/>
      <c r="AYK34" s="42"/>
      <c r="AYL34" s="42"/>
      <c r="AYM34" s="42"/>
      <c r="AYN34" s="42"/>
      <c r="AYO34" s="42"/>
      <c r="AYP34" s="42"/>
      <c r="AYQ34" s="42"/>
      <c r="AYR34" s="42"/>
      <c r="AYS34" s="42"/>
      <c r="AYT34" s="42"/>
      <c r="AYU34" s="42"/>
      <c r="AYV34" s="42"/>
      <c r="AYW34" s="42"/>
      <c r="AYX34" s="42"/>
      <c r="AYY34" s="42"/>
      <c r="AYZ34" s="42"/>
      <c r="AZA34" s="42"/>
      <c r="AZB34" s="42"/>
      <c r="AZC34" s="42"/>
      <c r="AZD34" s="42"/>
      <c r="AZE34" s="42"/>
      <c r="AZF34" s="42"/>
      <c r="AZG34" s="42"/>
      <c r="AZH34" s="42"/>
      <c r="AZI34" s="42"/>
      <c r="AZJ34" s="42"/>
      <c r="AZK34" s="42"/>
      <c r="AZL34" s="42"/>
      <c r="AZM34" s="42"/>
      <c r="AZN34" s="42"/>
      <c r="AZO34" s="42"/>
      <c r="AZP34" s="42"/>
      <c r="AZQ34" s="42"/>
      <c r="AZR34" s="42"/>
      <c r="AZS34" s="42"/>
      <c r="AZT34" s="42"/>
      <c r="AZU34" s="42"/>
      <c r="AZV34" s="42"/>
      <c r="AZW34" s="42"/>
      <c r="AZX34" s="42"/>
      <c r="AZY34" s="42"/>
      <c r="AZZ34" s="42"/>
      <c r="BAA34" s="42"/>
      <c r="BAB34" s="42"/>
      <c r="BAC34" s="42"/>
      <c r="BAD34" s="42"/>
      <c r="BAE34" s="42"/>
      <c r="BAF34" s="42"/>
      <c r="BAG34" s="42"/>
      <c r="BAH34" s="42"/>
      <c r="BAI34" s="42"/>
      <c r="BAJ34" s="42"/>
      <c r="BAK34" s="42"/>
      <c r="BAL34" s="42"/>
      <c r="BAM34" s="42"/>
      <c r="BAN34" s="42"/>
      <c r="BAO34" s="42"/>
      <c r="BAP34" s="42"/>
      <c r="BAQ34" s="42"/>
      <c r="BAR34" s="42"/>
      <c r="BAS34" s="42"/>
      <c r="BAT34" s="42"/>
      <c r="BAU34" s="42"/>
      <c r="BAV34" s="42"/>
      <c r="BAW34" s="42"/>
      <c r="BAX34" s="42"/>
      <c r="BAY34" s="42"/>
      <c r="BAZ34" s="42"/>
      <c r="BBA34" s="42"/>
      <c r="BBB34" s="42"/>
      <c r="BBC34" s="42"/>
      <c r="BBD34" s="42"/>
      <c r="BBE34" s="42"/>
      <c r="BBF34" s="42"/>
      <c r="BBG34" s="42"/>
      <c r="BBH34" s="42"/>
      <c r="BBI34" s="42"/>
      <c r="BBJ34" s="42"/>
      <c r="BBK34" s="42"/>
      <c r="BBL34" s="42"/>
      <c r="BBM34" s="42"/>
      <c r="BBN34" s="42"/>
      <c r="BBO34" s="42"/>
      <c r="BBP34" s="42"/>
      <c r="BBQ34" s="42"/>
      <c r="BBR34" s="42"/>
      <c r="BBS34" s="42"/>
      <c r="BBT34" s="42"/>
      <c r="BBU34" s="42"/>
      <c r="BBV34" s="42"/>
      <c r="BBW34" s="42"/>
      <c r="BBX34" s="42"/>
      <c r="BBY34" s="42"/>
      <c r="BBZ34" s="42"/>
      <c r="BCA34" s="42"/>
      <c r="BCB34" s="42"/>
      <c r="BCC34" s="42"/>
      <c r="BCD34" s="42"/>
      <c r="BCE34" s="42"/>
      <c r="BCF34" s="42"/>
      <c r="BCG34" s="42"/>
      <c r="BCH34" s="42"/>
      <c r="BCI34" s="42"/>
      <c r="BCJ34" s="42"/>
      <c r="BCK34" s="42"/>
      <c r="BCL34" s="42"/>
      <c r="BCM34" s="42"/>
      <c r="BCN34" s="42"/>
      <c r="BCO34" s="42"/>
      <c r="BCP34" s="42"/>
      <c r="BCQ34" s="42"/>
      <c r="BCR34" s="42"/>
      <c r="BCS34" s="42"/>
      <c r="BCT34" s="42"/>
      <c r="BCU34" s="42"/>
    </row>
    <row r="43" spans="1:1451" ht="50" customHeight="1">
      <c r="E43" s="45"/>
      <c r="F43" s="38"/>
      <c r="G43" s="39"/>
    </row>
    <row r="44" spans="1:1451" ht="50" customHeight="1">
      <c r="E44" s="45"/>
      <c r="F44" s="38"/>
      <c r="G44" s="39"/>
    </row>
    <row r="45" spans="1:1451" ht="50" customHeight="1">
      <c r="E45" s="45"/>
      <c r="F45" s="38"/>
      <c r="G45" s="39"/>
    </row>
    <row r="46" spans="1:1451" ht="50" customHeight="1">
      <c r="E46" s="45"/>
      <c r="F46" s="38"/>
      <c r="G46" s="39"/>
    </row>
    <row r="47" spans="1:1451" ht="50" customHeight="1">
      <c r="E47" s="45"/>
      <c r="F47" s="38"/>
      <c r="G47" s="39"/>
    </row>
    <row r="48" spans="1:1451" ht="50" customHeight="1">
      <c r="C48" s="63"/>
      <c r="E48" s="45"/>
      <c r="F48" s="38"/>
      <c r="G48" s="39"/>
    </row>
    <row r="49" spans="5:7" ht="50" customHeight="1">
      <c r="E49" s="45"/>
      <c r="F49" s="38"/>
      <c r="G49" s="39"/>
    </row>
    <row r="50" spans="5:7" ht="50" customHeight="1">
      <c r="E50" s="45"/>
      <c r="F50" s="38"/>
      <c r="G50" s="39"/>
    </row>
  </sheetData>
  <sheetProtection formatRows="0" deleteRows="0"/>
  <pageMargins left="0.7" right="0.7" top="0.75" bottom="0.75" header="0.3" footer="0.3"/>
  <pageSetup paperSize="9" orientation="portrait" r:id="rId1"/>
  <ignoredErrors>
    <ignoredError sqref="S2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Derechos!$B$2:$B$22</xm:f>
          </x14:formula1>
          <xm:sqref>Q3:R34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FF0000"/>
  </sheetPr>
  <dimension ref="B1:B22"/>
  <sheetViews>
    <sheetView workbookViewId="0">
      <selection activeCell="B20" sqref="B20"/>
    </sheetView>
  </sheetViews>
  <sheetFormatPr baseColWidth="10" defaultColWidth="11.1640625" defaultRowHeight="15" customHeight="1"/>
  <cols>
    <col min="1" max="1" width="11.1640625" style="1"/>
    <col min="2" max="2" width="44.1640625" style="4" customWidth="1"/>
    <col min="3" max="16384" width="11.1640625" style="1"/>
  </cols>
  <sheetData>
    <row r="1" spans="2:2" ht="13">
      <c r="B1" s="1"/>
    </row>
    <row r="2" spans="2:2" ht="13">
      <c r="B2" s="2" t="s">
        <v>6</v>
      </c>
    </row>
    <row r="3" spans="2:2" ht="13">
      <c r="B3" s="3" t="s">
        <v>55</v>
      </c>
    </row>
    <row r="4" spans="2:2" ht="13">
      <c r="B4" s="3" t="s">
        <v>7</v>
      </c>
    </row>
    <row r="5" spans="2:2" ht="13">
      <c r="B5" s="3" t="s">
        <v>10</v>
      </c>
    </row>
    <row r="6" spans="2:2" ht="13">
      <c r="B6" s="3" t="s">
        <v>8</v>
      </c>
    </row>
    <row r="7" spans="2:2" ht="13">
      <c r="B7" s="3" t="s">
        <v>9</v>
      </c>
    </row>
    <row r="8" spans="2:2" ht="13">
      <c r="B8" s="2" t="s">
        <v>11</v>
      </c>
    </row>
    <row r="9" spans="2:2" ht="13">
      <c r="B9" s="3" t="s">
        <v>15</v>
      </c>
    </row>
    <row r="10" spans="2:2" ht="13">
      <c r="B10" s="3" t="s">
        <v>14</v>
      </c>
    </row>
    <row r="11" spans="2:2" ht="13">
      <c r="B11" s="3" t="s">
        <v>13</v>
      </c>
    </row>
    <row r="12" spans="2:2" ht="13">
      <c r="B12" s="3" t="s">
        <v>12</v>
      </c>
    </row>
    <row r="13" spans="2:2" ht="13">
      <c r="B13" s="2" t="s">
        <v>19</v>
      </c>
    </row>
    <row r="14" spans="2:2" ht="13">
      <c r="B14" s="3" t="s">
        <v>23</v>
      </c>
    </row>
    <row r="15" spans="2:2" ht="13">
      <c r="B15" s="3" t="s">
        <v>22</v>
      </c>
    </row>
    <row r="16" spans="2:2" ht="13">
      <c r="B16" s="3" t="s">
        <v>21</v>
      </c>
    </row>
    <row r="17" spans="2:2" ht="13">
      <c r="B17" s="3" t="s">
        <v>20</v>
      </c>
    </row>
    <row r="18" spans="2:2" ht="13">
      <c r="B18" s="2" t="s">
        <v>16</v>
      </c>
    </row>
    <row r="19" spans="2:2" ht="13">
      <c r="B19" s="3" t="s">
        <v>18</v>
      </c>
    </row>
    <row r="20" spans="2:2" ht="13">
      <c r="B20" s="3" t="s">
        <v>17</v>
      </c>
    </row>
    <row r="21" spans="2:2" ht="13">
      <c r="B21" s="2" t="s">
        <v>4</v>
      </c>
    </row>
    <row r="22" spans="2:2" ht="13">
      <c r="B22" s="3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25"/>
  <sheetViews>
    <sheetView workbookViewId="0"/>
  </sheetViews>
  <sheetFormatPr baseColWidth="10" defaultRowHeight="15"/>
  <cols>
    <col min="1" max="1" width="36.5" style="5" customWidth="1"/>
  </cols>
  <sheetData>
    <row r="1" spans="1:1" ht="16">
      <c r="A1" s="12" t="s">
        <v>84</v>
      </c>
    </row>
    <row r="2" spans="1:1" ht="16">
      <c r="A2" s="11" t="s">
        <v>85</v>
      </c>
    </row>
    <row r="3" spans="1:1" ht="16">
      <c r="A3" s="11" t="s">
        <v>86</v>
      </c>
    </row>
    <row r="4" spans="1:1" ht="16">
      <c r="A4" s="11" t="s">
        <v>87</v>
      </c>
    </row>
    <row r="5" spans="1:1" ht="16">
      <c r="A5" s="11" t="s">
        <v>88</v>
      </c>
    </row>
    <row r="6" spans="1:1" ht="16">
      <c r="A6" s="11" t="s">
        <v>89</v>
      </c>
    </row>
    <row r="7" spans="1:1" ht="16">
      <c r="A7" s="11" t="s">
        <v>90</v>
      </c>
    </row>
    <row r="8" spans="1:1" ht="16">
      <c r="A8" s="11" t="s">
        <v>91</v>
      </c>
    </row>
    <row r="9" spans="1:1" ht="16">
      <c r="A9" s="11" t="s">
        <v>92</v>
      </c>
    </row>
    <row r="10" spans="1:1" ht="16">
      <c r="A10" s="11" t="s">
        <v>93</v>
      </c>
    </row>
    <row r="11" spans="1:1" ht="16">
      <c r="A11" s="11" t="s">
        <v>94</v>
      </c>
    </row>
    <row r="12" spans="1:1" ht="16">
      <c r="A12" s="11" t="s">
        <v>95</v>
      </c>
    </row>
    <row r="13" spans="1:1" ht="16">
      <c r="A13" s="11" t="s">
        <v>96</v>
      </c>
    </row>
    <row r="14" spans="1:1" ht="16">
      <c r="A14" s="11" t="s">
        <v>97</v>
      </c>
    </row>
    <row r="15" spans="1:1" ht="16">
      <c r="A15" s="11" t="s">
        <v>98</v>
      </c>
    </row>
    <row r="16" spans="1:1" ht="16">
      <c r="A16" s="11" t="s">
        <v>99</v>
      </c>
    </row>
    <row r="17" spans="1:1" ht="16">
      <c r="A17" s="11" t="s">
        <v>100</v>
      </c>
    </row>
    <row r="18" spans="1:1" ht="16">
      <c r="A18" s="11" t="s">
        <v>101</v>
      </c>
    </row>
    <row r="19" spans="1:1">
      <c r="A19" s="11"/>
    </row>
    <row r="20" spans="1:1">
      <c r="A20" s="11"/>
    </row>
    <row r="21" spans="1:1">
      <c r="A21" s="11"/>
    </row>
    <row r="22" spans="1:1">
      <c r="A22" s="11"/>
    </row>
    <row r="23" spans="1:1">
      <c r="A23" s="11"/>
    </row>
    <row r="24" spans="1:1">
      <c r="A24" s="11"/>
    </row>
    <row r="25" spans="1:1">
      <c r="A25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B25"/>
  <sheetViews>
    <sheetView workbookViewId="0">
      <selection activeCell="D22" sqref="D22"/>
    </sheetView>
  </sheetViews>
  <sheetFormatPr baseColWidth="10" defaultColWidth="11.5" defaultRowHeight="15"/>
  <cols>
    <col min="1" max="1" width="11.5" style="10"/>
    <col min="2" max="2" width="67.5" customWidth="1"/>
  </cols>
  <sheetData>
    <row r="1" spans="1:2" ht="32">
      <c r="A1" s="8" t="s">
        <v>56</v>
      </c>
      <c r="B1" s="8" t="s">
        <v>57</v>
      </c>
    </row>
    <row r="2" spans="1:2" ht="16">
      <c r="A2" s="7">
        <v>1</v>
      </c>
      <c r="B2" s="9" t="s">
        <v>58</v>
      </c>
    </row>
    <row r="3" spans="1:2" ht="16">
      <c r="A3" s="7">
        <v>13</v>
      </c>
      <c r="B3" s="9" t="s">
        <v>59</v>
      </c>
    </row>
    <row r="4" spans="1:2" ht="16">
      <c r="A4" s="7">
        <v>15</v>
      </c>
      <c r="B4" s="9" t="s">
        <v>60</v>
      </c>
    </row>
    <row r="5" spans="1:2" ht="16">
      <c r="A5" s="7">
        <v>16</v>
      </c>
      <c r="B5" s="9" t="s">
        <v>61</v>
      </c>
    </row>
    <row r="6" spans="1:2" ht="16">
      <c r="A6" s="7">
        <v>17</v>
      </c>
      <c r="B6" s="9" t="s">
        <v>62</v>
      </c>
    </row>
    <row r="7" spans="1:2" ht="16">
      <c r="A7" s="7">
        <v>21</v>
      </c>
      <c r="B7" s="9" t="s">
        <v>63</v>
      </c>
    </row>
    <row r="8" spans="1:2" ht="16">
      <c r="A8" s="7">
        <v>22</v>
      </c>
      <c r="B8" s="9" t="s">
        <v>64</v>
      </c>
    </row>
    <row r="9" spans="1:2" ht="16">
      <c r="A9" s="7">
        <v>23</v>
      </c>
      <c r="B9" s="9" t="s">
        <v>65</v>
      </c>
    </row>
    <row r="10" spans="1:2" ht="16">
      <c r="A10" s="7">
        <v>24</v>
      </c>
      <c r="B10" s="9" t="s">
        <v>66</v>
      </c>
    </row>
    <row r="11" spans="1:2" ht="16">
      <c r="A11" s="7">
        <v>31</v>
      </c>
      <c r="B11" s="9" t="s">
        <v>67</v>
      </c>
    </row>
    <row r="12" spans="1:2" ht="16">
      <c r="A12" s="7">
        <v>32</v>
      </c>
      <c r="B12" s="9" t="s">
        <v>68</v>
      </c>
    </row>
    <row r="13" spans="1:2" ht="16">
      <c r="A13" s="7">
        <v>33</v>
      </c>
      <c r="B13" s="9" t="s">
        <v>69</v>
      </c>
    </row>
    <row r="14" spans="1:2" ht="16">
      <c r="A14" s="7">
        <v>34</v>
      </c>
      <c r="B14" s="9" t="s">
        <v>70</v>
      </c>
    </row>
    <row r="15" spans="1:2" ht="16">
      <c r="A15" s="7">
        <v>41</v>
      </c>
      <c r="B15" s="9" t="s">
        <v>71</v>
      </c>
    </row>
    <row r="16" spans="1:2" ht="16">
      <c r="A16" s="7">
        <v>42</v>
      </c>
      <c r="B16" s="9" t="s">
        <v>72</v>
      </c>
    </row>
    <row r="17" spans="1:2" ht="16">
      <c r="A17" s="7">
        <v>43</v>
      </c>
      <c r="B17" s="9" t="s">
        <v>73</v>
      </c>
    </row>
    <row r="18" spans="1:2" ht="16">
      <c r="A18" s="7">
        <v>44</v>
      </c>
      <c r="B18" s="9" t="s">
        <v>74</v>
      </c>
    </row>
    <row r="19" spans="1:2" ht="16">
      <c r="A19" s="7">
        <v>45</v>
      </c>
      <c r="B19" s="9" t="s">
        <v>75</v>
      </c>
    </row>
    <row r="20" spans="1:2" ht="16">
      <c r="A20" s="7">
        <v>46</v>
      </c>
      <c r="B20" s="9" t="s">
        <v>76</v>
      </c>
    </row>
    <row r="21" spans="1:2" ht="16">
      <c r="A21" s="7">
        <v>49</v>
      </c>
      <c r="B21" s="9" t="s">
        <v>77</v>
      </c>
    </row>
    <row r="22" spans="1:2" ht="16">
      <c r="A22" s="7">
        <v>91</v>
      </c>
      <c r="B22" s="9" t="s">
        <v>78</v>
      </c>
    </row>
    <row r="23" spans="1:2" ht="16">
      <c r="A23" s="7">
        <v>92</v>
      </c>
      <c r="B23" s="9" t="s">
        <v>79</v>
      </c>
    </row>
    <row r="24" spans="1:2" ht="16">
      <c r="A24" s="7">
        <v>93</v>
      </c>
      <c r="B24" s="9" t="s">
        <v>80</v>
      </c>
    </row>
    <row r="25" spans="1:2" ht="16">
      <c r="A25" s="7">
        <v>94</v>
      </c>
      <c r="B25" s="9" t="s">
        <v>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B1:C6"/>
  <sheetViews>
    <sheetView workbookViewId="0">
      <selection activeCell="L27" sqref="L27"/>
    </sheetView>
  </sheetViews>
  <sheetFormatPr baseColWidth="10" defaultRowHeight="15"/>
  <cols>
    <col min="2" max="2" width="41" style="6" customWidth="1"/>
    <col min="3" max="3" width="15.5" style="6" customWidth="1"/>
  </cols>
  <sheetData>
    <row r="1" spans="2:3" ht="16">
      <c r="B1" s="14" t="s">
        <v>105</v>
      </c>
      <c r="C1" s="14" t="s">
        <v>103</v>
      </c>
    </row>
    <row r="2" spans="2:3" ht="32">
      <c r="B2" s="13" t="s">
        <v>102</v>
      </c>
      <c r="C2" s="13" t="s">
        <v>104</v>
      </c>
    </row>
    <row r="3" spans="2:3" ht="64">
      <c r="B3" s="13" t="s">
        <v>106</v>
      </c>
      <c r="C3" s="13" t="s">
        <v>107</v>
      </c>
    </row>
    <row r="4" spans="2:3" ht="32">
      <c r="B4" s="13" t="s">
        <v>108</v>
      </c>
      <c r="C4" s="13" t="s">
        <v>109</v>
      </c>
    </row>
    <row r="5" spans="2:3" ht="32">
      <c r="B5" s="13" t="s">
        <v>110</v>
      </c>
      <c r="C5" s="13" t="s">
        <v>111</v>
      </c>
    </row>
    <row r="6" spans="2:3" ht="32">
      <c r="B6" s="13" t="s">
        <v>112</v>
      </c>
      <c r="C6" s="13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60"/>
  <sheetViews>
    <sheetView zoomScale="94" zoomScaleNormal="94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24" sqref="Q24"/>
    </sheetView>
  </sheetViews>
  <sheetFormatPr baseColWidth="10" defaultColWidth="11.5" defaultRowHeight="11"/>
  <cols>
    <col min="1" max="1" width="37.1640625" style="35" customWidth="1"/>
    <col min="2" max="16" width="7.83203125" style="37" customWidth="1"/>
    <col min="17" max="17" width="33.5" style="35" customWidth="1"/>
    <col min="18" max="18" width="14.83203125" style="113" customWidth="1"/>
    <col min="19" max="19" width="16.83203125" style="113" customWidth="1"/>
    <col min="20" max="20" width="15.6640625" style="114" customWidth="1"/>
    <col min="21" max="21" width="13.5" style="113" customWidth="1"/>
    <col min="22" max="16384" width="11.5" style="35"/>
  </cols>
  <sheetData>
    <row r="1" spans="1:26" s="34" customFormat="1" ht="31" customHeight="1" thickBot="1">
      <c r="A1" s="104" t="s">
        <v>184</v>
      </c>
      <c r="B1" s="103" t="s">
        <v>191</v>
      </c>
      <c r="C1" s="103"/>
      <c r="D1" s="103"/>
      <c r="E1" s="103"/>
      <c r="F1" s="103"/>
      <c r="G1" s="103" t="s">
        <v>192</v>
      </c>
      <c r="H1" s="103"/>
      <c r="I1" s="103"/>
      <c r="J1" s="103"/>
      <c r="K1" s="103"/>
      <c r="L1" s="103" t="s">
        <v>193</v>
      </c>
      <c r="M1" s="103"/>
      <c r="N1" s="103"/>
      <c r="O1" s="103"/>
      <c r="P1" s="103"/>
      <c r="Q1" s="103" t="s">
        <v>196</v>
      </c>
      <c r="R1" s="103" t="s">
        <v>194</v>
      </c>
      <c r="S1" s="103" t="s">
        <v>195</v>
      </c>
      <c r="T1" s="103" t="s">
        <v>84</v>
      </c>
      <c r="U1" s="103" t="s">
        <v>223</v>
      </c>
    </row>
    <row r="2" spans="1:26" s="34" customFormat="1" ht="30" customHeight="1" thickBot="1">
      <c r="A2" s="104"/>
      <c r="B2" s="77" t="s">
        <v>197</v>
      </c>
      <c r="C2" s="77" t="s">
        <v>198</v>
      </c>
      <c r="D2" s="77" t="s">
        <v>199</v>
      </c>
      <c r="E2" s="77" t="s">
        <v>200</v>
      </c>
      <c r="F2" s="77" t="s">
        <v>201</v>
      </c>
      <c r="G2" s="77" t="s">
        <v>197</v>
      </c>
      <c r="H2" s="77" t="s">
        <v>198</v>
      </c>
      <c r="I2" s="77" t="s">
        <v>199</v>
      </c>
      <c r="J2" s="77" t="s">
        <v>200</v>
      </c>
      <c r="K2" s="77" t="s">
        <v>201</v>
      </c>
      <c r="L2" s="67" t="s">
        <v>83</v>
      </c>
      <c r="M2" s="77" t="s">
        <v>197</v>
      </c>
      <c r="N2" s="77" t="s">
        <v>199</v>
      </c>
      <c r="O2" s="77" t="s">
        <v>200</v>
      </c>
      <c r="P2" s="77" t="s">
        <v>201</v>
      </c>
      <c r="Q2" s="103"/>
      <c r="R2" s="103"/>
      <c r="S2" s="103"/>
      <c r="T2" s="103"/>
      <c r="U2" s="103"/>
    </row>
    <row r="3" spans="1:26" ht="70" customHeight="1" thickBot="1">
      <c r="A3" s="61" t="s">
        <v>127</v>
      </c>
      <c r="B3" s="16">
        <v>0.25</v>
      </c>
      <c r="C3" s="16">
        <v>0</v>
      </c>
      <c r="D3" s="16">
        <v>0</v>
      </c>
      <c r="E3" s="16">
        <v>0.75</v>
      </c>
      <c r="F3" s="16">
        <v>0</v>
      </c>
      <c r="G3" s="78">
        <v>1</v>
      </c>
      <c r="H3" s="78">
        <v>0</v>
      </c>
      <c r="I3" s="78">
        <v>0</v>
      </c>
      <c r="J3" s="78">
        <v>0.17399999999999999</v>
      </c>
      <c r="K3" s="78">
        <v>0</v>
      </c>
      <c r="L3" s="79">
        <f>+B3*G3+C3*H3+D3*I3+E3*J3+F3*K3</f>
        <v>0.3805</v>
      </c>
      <c r="M3" s="79">
        <f>+B3*G3</f>
        <v>0.25</v>
      </c>
      <c r="N3" s="79">
        <f t="shared" ref="N3:P4" si="0">+D3*I3</f>
        <v>0</v>
      </c>
      <c r="O3" s="79">
        <f t="shared" si="0"/>
        <v>0.1305</v>
      </c>
      <c r="P3" s="79">
        <f t="shared" si="0"/>
        <v>0</v>
      </c>
      <c r="Q3" s="120" t="s">
        <v>150</v>
      </c>
      <c r="R3" s="112" t="s">
        <v>6</v>
      </c>
      <c r="S3" s="117" t="s">
        <v>7</v>
      </c>
      <c r="T3" s="118" t="s">
        <v>95</v>
      </c>
      <c r="U3" s="119" t="s">
        <v>111</v>
      </c>
    </row>
    <row r="4" spans="1:26" ht="70" customHeight="1" thickBot="1">
      <c r="A4" s="61" t="s">
        <v>130</v>
      </c>
      <c r="B4" s="16">
        <v>5.0000000000000001E-3</v>
      </c>
      <c r="C4" s="16">
        <v>0.38900000000000001</v>
      </c>
      <c r="D4" s="16">
        <v>3.0000000000000001E-3</v>
      </c>
      <c r="E4" s="16">
        <v>0</v>
      </c>
      <c r="F4" s="16">
        <v>0.60299999999999998</v>
      </c>
      <c r="G4" s="78">
        <v>1</v>
      </c>
      <c r="H4" s="78">
        <v>0</v>
      </c>
      <c r="I4" s="78">
        <v>0.55000000000000004</v>
      </c>
      <c r="J4" s="78">
        <v>0.17399999999999999</v>
      </c>
      <c r="K4" s="78">
        <v>0</v>
      </c>
      <c r="L4" s="79">
        <f>+B4*G4+C4*H4+D4*I4+E4*J4+F4*K4</f>
        <v>6.6500000000000005E-3</v>
      </c>
      <c r="M4" s="79">
        <f>+B4*G4</f>
        <v>5.0000000000000001E-3</v>
      </c>
      <c r="N4" s="79">
        <f t="shared" si="0"/>
        <v>1.6500000000000002E-3</v>
      </c>
      <c r="O4" s="79">
        <f t="shared" si="0"/>
        <v>0</v>
      </c>
      <c r="P4" s="79">
        <f t="shared" si="0"/>
        <v>0</v>
      </c>
      <c r="Q4" s="120" t="s">
        <v>151</v>
      </c>
      <c r="R4" s="112" t="s">
        <v>6</v>
      </c>
      <c r="S4" s="117" t="s">
        <v>8</v>
      </c>
      <c r="T4" s="118" t="s">
        <v>85</v>
      </c>
      <c r="U4" s="119" t="s">
        <v>109</v>
      </c>
    </row>
    <row r="5" spans="1:26" ht="70" customHeight="1" thickBot="1">
      <c r="A5" s="61" t="s">
        <v>139</v>
      </c>
      <c r="B5" s="16">
        <v>0.61799999999999999</v>
      </c>
      <c r="C5" s="16">
        <v>0</v>
      </c>
      <c r="D5" s="16">
        <v>0.38200000000000001</v>
      </c>
      <c r="E5" s="16">
        <v>0</v>
      </c>
      <c r="F5" s="16">
        <v>0</v>
      </c>
      <c r="G5" s="78">
        <v>1</v>
      </c>
      <c r="H5" s="78">
        <v>0</v>
      </c>
      <c r="I5" s="78">
        <v>0.48</v>
      </c>
      <c r="J5" s="78">
        <v>0.17399999999999999</v>
      </c>
      <c r="K5" s="78">
        <v>0</v>
      </c>
      <c r="L5" s="79">
        <f t="shared" ref="L5" si="1">+B5*G5+C5*H5+D5*I5+E5*J5+F5*K5</f>
        <v>0.80135999999999996</v>
      </c>
      <c r="M5" s="79">
        <f t="shared" ref="M5" si="2">+B5*G5</f>
        <v>0.61799999999999999</v>
      </c>
      <c r="N5" s="79">
        <f t="shared" ref="N5" si="3">+D5*I5</f>
        <v>0.18336</v>
      </c>
      <c r="O5" s="79">
        <f t="shared" ref="O5" si="4">+E5*J5</f>
        <v>0</v>
      </c>
      <c r="P5" s="79">
        <f t="shared" ref="P5" si="5">+F5*K5</f>
        <v>0</v>
      </c>
      <c r="Q5" s="120" t="s">
        <v>152</v>
      </c>
      <c r="R5" s="112" t="s">
        <v>11</v>
      </c>
      <c r="S5" s="117" t="s">
        <v>15</v>
      </c>
      <c r="T5" s="118" t="s">
        <v>88</v>
      </c>
      <c r="U5" s="119" t="s">
        <v>109</v>
      </c>
    </row>
    <row r="6" spans="1:26">
      <c r="A6" s="36"/>
      <c r="T6" s="113"/>
    </row>
    <row r="7" spans="1:26">
      <c r="A7" s="36"/>
      <c r="T7" s="113"/>
    </row>
    <row r="8" spans="1:26">
      <c r="A8" s="36"/>
    </row>
    <row r="9" spans="1:26">
      <c r="A9" s="36"/>
    </row>
    <row r="10" spans="1:26">
      <c r="A10" s="36"/>
    </row>
    <row r="11" spans="1:26">
      <c r="A11" s="36"/>
    </row>
    <row r="12" spans="1:26">
      <c r="A12" s="36"/>
    </row>
    <row r="13" spans="1:26">
      <c r="A13" s="36"/>
    </row>
    <row r="14" spans="1:26">
      <c r="A14" s="36"/>
    </row>
    <row r="15" spans="1:26">
      <c r="A15" s="36"/>
      <c r="Q15" s="37"/>
      <c r="R15" s="115"/>
      <c r="S15" s="115"/>
      <c r="T15" s="115"/>
      <c r="U15" s="115"/>
      <c r="V15" s="37"/>
      <c r="W15" s="37"/>
      <c r="X15" s="37"/>
      <c r="Y15" s="37"/>
      <c r="Z15" s="37"/>
    </row>
    <row r="16" spans="1:26">
      <c r="A16" s="36"/>
      <c r="Q16" s="37"/>
      <c r="R16" s="115"/>
      <c r="S16" s="115"/>
      <c r="T16" s="115"/>
      <c r="U16" s="115"/>
      <c r="V16" s="37"/>
      <c r="W16" s="37"/>
      <c r="X16" s="37"/>
      <c r="Y16" s="37"/>
      <c r="Z16" s="37"/>
    </row>
    <row r="17" spans="1:28">
      <c r="A17" s="36"/>
      <c r="Q17" s="37"/>
      <c r="R17" s="115"/>
      <c r="S17" s="115"/>
      <c r="T17" s="115"/>
      <c r="U17" s="115"/>
      <c r="V17" s="37"/>
      <c r="W17" s="37"/>
      <c r="X17" s="37"/>
      <c r="Y17" s="37"/>
      <c r="Z17" s="37"/>
    </row>
    <row r="18" spans="1:28">
      <c r="A18" s="36"/>
    </row>
    <row r="19" spans="1:28">
      <c r="A19" s="36"/>
    </row>
    <row r="20" spans="1:28">
      <c r="A20" s="36"/>
    </row>
    <row r="21" spans="1:28">
      <c r="A21" s="36"/>
    </row>
    <row r="22" spans="1:28">
      <c r="A22" s="36"/>
      <c r="S22" s="115"/>
      <c r="T22" s="115"/>
      <c r="U22" s="115"/>
      <c r="V22" s="37"/>
      <c r="W22" s="37"/>
      <c r="X22" s="37"/>
      <c r="Y22" s="37"/>
      <c r="Z22" s="37"/>
      <c r="AA22" s="37"/>
      <c r="AB22" s="37"/>
    </row>
    <row r="23" spans="1:28">
      <c r="A23" s="36"/>
      <c r="Q23" s="37"/>
      <c r="R23" s="115"/>
      <c r="S23" s="115"/>
      <c r="T23" s="115"/>
      <c r="U23" s="115"/>
      <c r="V23" s="37"/>
      <c r="W23" s="37"/>
      <c r="X23" s="37"/>
      <c r="Y23" s="37"/>
      <c r="Z23" s="37"/>
      <c r="AA23" s="37"/>
      <c r="AB23" s="37"/>
    </row>
    <row r="24" spans="1:28">
      <c r="A24" s="36"/>
      <c r="Q24" s="37"/>
      <c r="R24" s="115"/>
      <c r="S24" s="115"/>
      <c r="T24" s="115"/>
      <c r="U24" s="115"/>
      <c r="V24" s="37"/>
      <c r="W24" s="37"/>
      <c r="X24" s="37"/>
      <c r="Y24" s="37"/>
      <c r="Z24" s="37"/>
      <c r="AA24" s="37"/>
      <c r="AB24" s="37"/>
    </row>
    <row r="25" spans="1:28">
      <c r="A25" s="36"/>
      <c r="Q25" s="37"/>
      <c r="R25" s="115"/>
      <c r="S25" s="116"/>
      <c r="T25" s="115"/>
      <c r="U25" s="115"/>
      <c r="V25" s="37"/>
      <c r="W25" s="37"/>
      <c r="X25" s="37"/>
      <c r="Y25" s="37"/>
      <c r="Z25" s="37"/>
    </row>
    <row r="26" spans="1:28">
      <c r="A26" s="36"/>
      <c r="O26" s="35"/>
      <c r="P26" s="35"/>
    </row>
    <row r="27" spans="1:28">
      <c r="A27" s="36"/>
    </row>
    <row r="28" spans="1:28">
      <c r="A28" s="36"/>
      <c r="L28" s="35"/>
    </row>
    <row r="29" spans="1:28">
      <c r="A29" s="36"/>
    </row>
    <row r="30" spans="1:28">
      <c r="A30" s="36"/>
    </row>
    <row r="31" spans="1:28">
      <c r="A31" s="36"/>
    </row>
    <row r="32" spans="1:28">
      <c r="A32" s="36"/>
    </row>
    <row r="33" spans="1:1">
      <c r="A33" s="36"/>
    </row>
    <row r="34" spans="1:1">
      <c r="A34" s="36"/>
    </row>
    <row r="35" spans="1:1">
      <c r="A35" s="36"/>
    </row>
    <row r="36" spans="1:1">
      <c r="A36" s="36"/>
    </row>
    <row r="37" spans="1:1">
      <c r="A37" s="36"/>
    </row>
    <row r="38" spans="1:1">
      <c r="A38" s="36"/>
    </row>
    <row r="39" spans="1:1">
      <c r="A39" s="36"/>
    </row>
    <row r="40" spans="1:1">
      <c r="A40" s="36"/>
    </row>
    <row r="41" spans="1:1">
      <c r="A41" s="36"/>
    </row>
    <row r="42" spans="1:1">
      <c r="A42" s="36"/>
    </row>
    <row r="43" spans="1:1">
      <c r="A43" s="36"/>
    </row>
    <row r="44" spans="1:1">
      <c r="A44" s="36"/>
    </row>
    <row r="45" spans="1:1">
      <c r="A45" s="36"/>
    </row>
    <row r="46" spans="1:1">
      <c r="A46" s="36"/>
    </row>
    <row r="47" spans="1:1">
      <c r="A47" s="36"/>
    </row>
    <row r="48" spans="1:1">
      <c r="A48" s="36"/>
    </row>
    <row r="49" spans="1:1">
      <c r="A49" s="36"/>
    </row>
    <row r="50" spans="1:1">
      <c r="A50" s="36"/>
    </row>
    <row r="51" spans="1:1">
      <c r="A51" s="36"/>
    </row>
    <row r="52" spans="1:1">
      <c r="A52" s="36"/>
    </row>
    <row r="53" spans="1:1">
      <c r="A53" s="36"/>
    </row>
    <row r="54" spans="1:1">
      <c r="A54" s="36"/>
    </row>
    <row r="55" spans="1:1">
      <c r="A55" s="36"/>
    </row>
    <row r="56" spans="1:1">
      <c r="A56" s="36"/>
    </row>
    <row r="57" spans="1:1">
      <c r="A57" s="36"/>
    </row>
    <row r="58" spans="1:1">
      <c r="A58" s="36"/>
    </row>
    <row r="59" spans="1:1">
      <c r="A59" s="36"/>
    </row>
    <row r="60" spans="1:1">
      <c r="A60" s="36"/>
    </row>
    <row r="61" spans="1:1">
      <c r="A61" s="36"/>
    </row>
    <row r="62" spans="1:1">
      <c r="A62" s="36"/>
    </row>
    <row r="63" spans="1:1">
      <c r="A63" s="36"/>
    </row>
    <row r="64" spans="1:1">
      <c r="A64" s="36"/>
    </row>
    <row r="65" spans="1:1">
      <c r="A65" s="36"/>
    </row>
    <row r="66" spans="1:1">
      <c r="A66" s="36"/>
    </row>
    <row r="67" spans="1:1">
      <c r="A67" s="36"/>
    </row>
    <row r="68" spans="1:1">
      <c r="A68" s="36"/>
    </row>
    <row r="69" spans="1:1">
      <c r="A69" s="36"/>
    </row>
    <row r="70" spans="1:1">
      <c r="A70" s="36"/>
    </row>
    <row r="71" spans="1:1">
      <c r="A71" s="36"/>
    </row>
    <row r="72" spans="1:1">
      <c r="A72" s="36"/>
    </row>
    <row r="73" spans="1:1">
      <c r="A73" s="36"/>
    </row>
    <row r="74" spans="1:1">
      <c r="A74" s="36"/>
    </row>
    <row r="75" spans="1:1">
      <c r="A75" s="36"/>
    </row>
    <row r="76" spans="1:1">
      <c r="A76" s="36"/>
    </row>
    <row r="77" spans="1:1">
      <c r="A77" s="36"/>
    </row>
    <row r="78" spans="1:1">
      <c r="A78" s="36"/>
    </row>
    <row r="79" spans="1:1">
      <c r="A79" s="36"/>
    </row>
    <row r="80" spans="1:1">
      <c r="A80" s="36"/>
    </row>
    <row r="81" spans="1:1">
      <c r="A81" s="36"/>
    </row>
    <row r="82" spans="1:1">
      <c r="A82" s="36"/>
    </row>
    <row r="83" spans="1:1">
      <c r="A83" s="36"/>
    </row>
    <row r="84" spans="1:1">
      <c r="A84" s="36"/>
    </row>
    <row r="85" spans="1:1">
      <c r="A85" s="36"/>
    </row>
    <row r="86" spans="1:1">
      <c r="A86" s="36"/>
    </row>
    <row r="87" spans="1:1">
      <c r="A87" s="36"/>
    </row>
    <row r="88" spans="1:1">
      <c r="A88" s="36"/>
    </row>
    <row r="89" spans="1:1">
      <c r="A89" s="36"/>
    </row>
    <row r="90" spans="1:1">
      <c r="A90" s="36"/>
    </row>
    <row r="91" spans="1:1">
      <c r="A91" s="36"/>
    </row>
    <row r="92" spans="1:1">
      <c r="A92" s="36"/>
    </row>
    <row r="93" spans="1:1">
      <c r="A93" s="36"/>
    </row>
    <row r="94" spans="1:1">
      <c r="A94" s="36"/>
    </row>
    <row r="95" spans="1:1">
      <c r="A95" s="36"/>
    </row>
    <row r="96" spans="1:1">
      <c r="A96" s="36"/>
    </row>
    <row r="97" spans="1:1">
      <c r="A97" s="36"/>
    </row>
    <row r="98" spans="1:1">
      <c r="A98" s="36"/>
    </row>
    <row r="99" spans="1:1">
      <c r="A99" s="36"/>
    </row>
    <row r="100" spans="1:1">
      <c r="A100" s="36"/>
    </row>
    <row r="101" spans="1:1">
      <c r="A101" s="36"/>
    </row>
    <row r="102" spans="1:1">
      <c r="A102" s="36"/>
    </row>
    <row r="103" spans="1:1">
      <c r="A103" s="36"/>
    </row>
    <row r="104" spans="1:1">
      <c r="A104" s="36"/>
    </row>
    <row r="105" spans="1:1">
      <c r="A105" s="36"/>
    </row>
    <row r="106" spans="1:1">
      <c r="A106" s="36"/>
    </row>
    <row r="107" spans="1:1">
      <c r="A107" s="36"/>
    </row>
    <row r="108" spans="1:1">
      <c r="A108" s="36"/>
    </row>
    <row r="109" spans="1:1">
      <c r="A109" s="36"/>
    </row>
    <row r="110" spans="1:1">
      <c r="A110" s="36"/>
    </row>
    <row r="111" spans="1:1">
      <c r="A111" s="36"/>
    </row>
    <row r="112" spans="1:1">
      <c r="A112" s="36"/>
    </row>
    <row r="113" spans="1:1">
      <c r="A113" s="36"/>
    </row>
    <row r="114" spans="1:1">
      <c r="A114" s="36"/>
    </row>
    <row r="115" spans="1:1">
      <c r="A115" s="36"/>
    </row>
    <row r="116" spans="1:1">
      <c r="A116" s="36"/>
    </row>
    <row r="117" spans="1:1">
      <c r="A117" s="36"/>
    </row>
    <row r="118" spans="1:1">
      <c r="A118" s="36"/>
    </row>
    <row r="119" spans="1:1">
      <c r="A119" s="36"/>
    </row>
    <row r="120" spans="1:1">
      <c r="A120" s="36"/>
    </row>
    <row r="121" spans="1:1">
      <c r="A121" s="36"/>
    </row>
    <row r="122" spans="1:1">
      <c r="A122" s="36"/>
    </row>
    <row r="123" spans="1:1">
      <c r="A123" s="36"/>
    </row>
    <row r="124" spans="1:1">
      <c r="A124" s="36"/>
    </row>
    <row r="125" spans="1:1">
      <c r="A125" s="36"/>
    </row>
    <row r="126" spans="1:1">
      <c r="A126" s="36"/>
    </row>
    <row r="127" spans="1:1">
      <c r="A127" s="36"/>
    </row>
    <row r="128" spans="1:1">
      <c r="A128" s="36"/>
    </row>
    <row r="129" spans="1:1">
      <c r="A129" s="36"/>
    </row>
    <row r="130" spans="1:1">
      <c r="A130" s="36"/>
    </row>
    <row r="131" spans="1:1">
      <c r="A131" s="36"/>
    </row>
    <row r="132" spans="1:1">
      <c r="A132" s="36"/>
    </row>
    <row r="133" spans="1:1">
      <c r="A133" s="36"/>
    </row>
    <row r="134" spans="1:1">
      <c r="A134" s="36"/>
    </row>
    <row r="135" spans="1:1">
      <c r="A135" s="36"/>
    </row>
    <row r="136" spans="1:1">
      <c r="A136" s="36"/>
    </row>
    <row r="137" spans="1:1">
      <c r="A137" s="36"/>
    </row>
    <row r="138" spans="1:1">
      <c r="A138" s="36"/>
    </row>
    <row r="139" spans="1:1">
      <c r="A139" s="36"/>
    </row>
    <row r="140" spans="1:1">
      <c r="A140" s="36"/>
    </row>
    <row r="141" spans="1:1">
      <c r="A141" s="36"/>
    </row>
    <row r="142" spans="1:1">
      <c r="A142" s="36"/>
    </row>
    <row r="143" spans="1:1">
      <c r="A143" s="36"/>
    </row>
    <row r="144" spans="1:1">
      <c r="A144" s="36"/>
    </row>
    <row r="145" spans="1:1">
      <c r="A145" s="36"/>
    </row>
    <row r="146" spans="1:1">
      <c r="A146" s="36"/>
    </row>
    <row r="147" spans="1:1">
      <c r="A147" s="36"/>
    </row>
    <row r="148" spans="1:1">
      <c r="A148" s="36"/>
    </row>
    <row r="149" spans="1:1">
      <c r="A149" s="36"/>
    </row>
    <row r="150" spans="1:1">
      <c r="A150" s="36"/>
    </row>
    <row r="151" spans="1:1">
      <c r="A151" s="36"/>
    </row>
    <row r="152" spans="1:1">
      <c r="A152" s="36"/>
    </row>
    <row r="153" spans="1:1">
      <c r="A153" s="36"/>
    </row>
    <row r="154" spans="1:1">
      <c r="A154" s="36"/>
    </row>
    <row r="155" spans="1:1">
      <c r="A155" s="36"/>
    </row>
    <row r="156" spans="1:1">
      <c r="A156" s="36"/>
    </row>
    <row r="157" spans="1:1">
      <c r="A157" s="36"/>
    </row>
    <row r="158" spans="1:1">
      <c r="A158" s="36"/>
    </row>
    <row r="159" spans="1:1">
      <c r="A159" s="36"/>
    </row>
    <row r="160" spans="1:1">
      <c r="A160" s="36"/>
    </row>
    <row r="161" spans="1:1">
      <c r="A161" s="36"/>
    </row>
    <row r="162" spans="1:1">
      <c r="A162" s="36"/>
    </row>
    <row r="163" spans="1:1">
      <c r="A163" s="36"/>
    </row>
    <row r="164" spans="1:1">
      <c r="A164" s="36"/>
    </row>
    <row r="165" spans="1:1">
      <c r="A165" s="36"/>
    </row>
    <row r="166" spans="1:1">
      <c r="A166" s="36"/>
    </row>
    <row r="167" spans="1:1">
      <c r="A167" s="36"/>
    </row>
    <row r="168" spans="1:1">
      <c r="A168" s="36"/>
    </row>
    <row r="169" spans="1:1">
      <c r="A169" s="36"/>
    </row>
    <row r="170" spans="1:1">
      <c r="A170" s="36"/>
    </row>
    <row r="171" spans="1:1">
      <c r="A171" s="36"/>
    </row>
    <row r="172" spans="1:1">
      <c r="A172" s="36"/>
    </row>
    <row r="173" spans="1:1">
      <c r="A173" s="36"/>
    </row>
    <row r="174" spans="1:1">
      <c r="A174" s="36"/>
    </row>
    <row r="175" spans="1:1">
      <c r="A175" s="36"/>
    </row>
    <row r="176" spans="1:1">
      <c r="A176" s="36"/>
    </row>
    <row r="177" spans="1:1">
      <c r="A177" s="36"/>
    </row>
    <row r="178" spans="1:1">
      <c r="A178" s="36"/>
    </row>
    <row r="179" spans="1:1">
      <c r="A179" s="36"/>
    </row>
    <row r="180" spans="1:1">
      <c r="A180" s="36"/>
    </row>
    <row r="181" spans="1:1">
      <c r="A181" s="36"/>
    </row>
    <row r="182" spans="1:1">
      <c r="A182" s="36"/>
    </row>
    <row r="183" spans="1:1">
      <c r="A183" s="36"/>
    </row>
    <row r="184" spans="1:1">
      <c r="A184" s="36"/>
    </row>
    <row r="185" spans="1:1">
      <c r="A185" s="36"/>
    </row>
    <row r="186" spans="1:1">
      <c r="A186" s="36"/>
    </row>
    <row r="187" spans="1:1">
      <c r="A187" s="36"/>
    </row>
    <row r="188" spans="1:1">
      <c r="A188" s="36"/>
    </row>
    <row r="189" spans="1:1">
      <c r="A189" s="36"/>
    </row>
    <row r="190" spans="1:1">
      <c r="A190" s="36"/>
    </row>
    <row r="191" spans="1:1">
      <c r="A191" s="36"/>
    </row>
    <row r="192" spans="1:1">
      <c r="A192" s="36"/>
    </row>
    <row r="193" spans="1:1">
      <c r="A193" s="36"/>
    </row>
    <row r="194" spans="1:1">
      <c r="A194" s="36"/>
    </row>
    <row r="195" spans="1:1">
      <c r="A195" s="36"/>
    </row>
    <row r="196" spans="1:1">
      <c r="A196" s="36"/>
    </row>
    <row r="197" spans="1:1">
      <c r="A197" s="36"/>
    </row>
    <row r="198" spans="1:1">
      <c r="A198" s="36"/>
    </row>
    <row r="199" spans="1:1">
      <c r="A199" s="36"/>
    </row>
    <row r="200" spans="1:1">
      <c r="A200" s="36"/>
    </row>
    <row r="201" spans="1:1">
      <c r="A201" s="36"/>
    </row>
    <row r="202" spans="1:1">
      <c r="A202" s="36"/>
    </row>
    <row r="203" spans="1:1">
      <c r="A203" s="36"/>
    </row>
    <row r="204" spans="1:1">
      <c r="A204" s="36"/>
    </row>
    <row r="205" spans="1:1">
      <c r="A205" s="36"/>
    </row>
    <row r="206" spans="1:1">
      <c r="A206" s="36"/>
    </row>
    <row r="207" spans="1:1">
      <c r="A207" s="36"/>
    </row>
    <row r="208" spans="1:1">
      <c r="A208" s="36"/>
    </row>
    <row r="209" spans="1:1">
      <c r="A209" s="36"/>
    </row>
    <row r="210" spans="1:1">
      <c r="A210" s="36"/>
    </row>
    <row r="211" spans="1:1">
      <c r="A211" s="36"/>
    </row>
    <row r="212" spans="1:1">
      <c r="A212" s="36"/>
    </row>
    <row r="213" spans="1:1">
      <c r="A213" s="36"/>
    </row>
    <row r="214" spans="1:1">
      <c r="A214" s="36"/>
    </row>
    <row r="215" spans="1:1">
      <c r="A215" s="36"/>
    </row>
    <row r="216" spans="1:1">
      <c r="A216" s="36"/>
    </row>
    <row r="217" spans="1:1">
      <c r="A217" s="36"/>
    </row>
    <row r="218" spans="1:1">
      <c r="A218" s="36"/>
    </row>
    <row r="219" spans="1:1">
      <c r="A219" s="36"/>
    </row>
    <row r="220" spans="1:1">
      <c r="A220" s="36"/>
    </row>
    <row r="221" spans="1:1">
      <c r="A221" s="36"/>
    </row>
    <row r="222" spans="1:1">
      <c r="A222" s="36"/>
    </row>
    <row r="223" spans="1:1">
      <c r="A223" s="36"/>
    </row>
    <row r="224" spans="1:1">
      <c r="A224" s="36"/>
    </row>
    <row r="225" spans="1:1">
      <c r="A225" s="36"/>
    </row>
    <row r="226" spans="1:1">
      <c r="A226" s="36"/>
    </row>
    <row r="227" spans="1:1">
      <c r="A227" s="36"/>
    </row>
    <row r="228" spans="1:1">
      <c r="A228" s="36"/>
    </row>
    <row r="229" spans="1:1">
      <c r="A229" s="36"/>
    </row>
    <row r="230" spans="1:1">
      <c r="A230" s="36"/>
    </row>
    <row r="231" spans="1:1">
      <c r="A231" s="36"/>
    </row>
    <row r="232" spans="1:1">
      <c r="A232" s="36"/>
    </row>
    <row r="233" spans="1:1">
      <c r="A233" s="36"/>
    </row>
    <row r="234" spans="1:1">
      <c r="A234" s="36"/>
    </row>
    <row r="235" spans="1:1">
      <c r="A235" s="36"/>
    </row>
    <row r="236" spans="1:1">
      <c r="A236" s="36"/>
    </row>
    <row r="237" spans="1:1">
      <c r="A237" s="36"/>
    </row>
    <row r="238" spans="1:1">
      <c r="A238" s="36"/>
    </row>
    <row r="239" spans="1:1">
      <c r="A239" s="36"/>
    </row>
    <row r="240" spans="1:1">
      <c r="A240" s="36"/>
    </row>
    <row r="241" spans="1:1">
      <c r="A241" s="36"/>
    </row>
    <row r="242" spans="1:1">
      <c r="A242" s="36"/>
    </row>
    <row r="243" spans="1:1">
      <c r="A243" s="36"/>
    </row>
    <row r="244" spans="1:1">
      <c r="A244" s="36"/>
    </row>
    <row r="245" spans="1:1">
      <c r="A245" s="36"/>
    </row>
    <row r="246" spans="1:1">
      <c r="A246" s="36"/>
    </row>
    <row r="247" spans="1:1">
      <c r="A247" s="36"/>
    </row>
    <row r="248" spans="1:1">
      <c r="A248" s="36"/>
    </row>
    <row r="249" spans="1:1">
      <c r="A249" s="36"/>
    </row>
    <row r="250" spans="1:1">
      <c r="A250" s="36"/>
    </row>
    <row r="251" spans="1:1">
      <c r="A251" s="36"/>
    </row>
    <row r="252" spans="1:1">
      <c r="A252" s="36"/>
    </row>
    <row r="253" spans="1:1">
      <c r="A253" s="36"/>
    </row>
    <row r="254" spans="1:1">
      <c r="A254" s="36"/>
    </row>
    <row r="255" spans="1:1">
      <c r="A255" s="36"/>
    </row>
    <row r="256" spans="1:1">
      <c r="A256" s="36"/>
    </row>
    <row r="257" spans="1:1">
      <c r="A257" s="36"/>
    </row>
    <row r="258" spans="1:1">
      <c r="A258" s="36"/>
    </row>
    <row r="259" spans="1:1">
      <c r="A259" s="36"/>
    </row>
    <row r="260" spans="1:1">
      <c r="A260" s="36"/>
    </row>
  </sheetData>
  <sheetProtection formatCells="0" formatColumns="0" formatRows="0" insertColumns="0" insertRows="0" insertHyperlinks="0" deleteColumns="0" deleteRows="0" pivotTables="0"/>
  <mergeCells count="9">
    <mergeCell ref="U1:U2"/>
    <mergeCell ref="T1:T2"/>
    <mergeCell ref="A1:A2"/>
    <mergeCell ref="S1:S2"/>
    <mergeCell ref="G1:K1"/>
    <mergeCell ref="B1:F1"/>
    <mergeCell ref="L1:P1"/>
    <mergeCell ref="R1:R2"/>
    <mergeCell ref="Q1:Q2"/>
  </mergeCells>
  <pageMargins left="0.7" right="0.7" top="0.75" bottom="0.75" header="0.3" footer="0.3"/>
  <pageSetup paperSize="8" orientation="landscape" r:id="rId1"/>
  <ignoredErrors>
    <ignoredError sqref="L3:P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800-000000000000}">
          <x14:formula1>
            <xm:f>Derechos!$B$2:$B$22</xm:f>
          </x14:formula1>
          <xm:sqref>R3:S5</xm:sqref>
        </x14:dataValidation>
        <x14:dataValidation type="list" allowBlank="1" showInputMessage="1" showErrorMessage="1" xr:uid="{00000000-0002-0000-0800-000001000000}">
          <x14:formula1>
            <xm:f>ODS!$A$2:$A$18</xm:f>
          </x14:formula1>
          <xm:sqref>T3:T5</xm:sqref>
        </x14:dataValidation>
        <x14:dataValidation type="list" allowBlank="1" showInputMessage="1" showErrorMessage="1" xr:uid="{00000000-0002-0000-0800-000002000000}">
          <x14:formula1>
            <xm:f>CAI!$C$2:$C$6</xm:f>
          </x14:formula1>
          <xm:sqref>U3:U5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3"/>
  <sheetViews>
    <sheetView zoomScale="90" zoomScaleNormal="9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I18" sqref="E18:I18"/>
    </sheetView>
  </sheetViews>
  <sheetFormatPr baseColWidth="10" defaultColWidth="11.5" defaultRowHeight="15"/>
  <cols>
    <col min="1" max="1" width="24.6640625" style="26" customWidth="1"/>
    <col min="2" max="2" width="11.5" style="26"/>
    <col min="3" max="3" width="57.33203125" style="26" customWidth="1"/>
    <col min="4" max="4" width="20.5" style="26" customWidth="1"/>
    <col min="5" max="5" width="18.1640625" style="26" customWidth="1"/>
    <col min="6" max="6" width="14.5" style="26" customWidth="1"/>
    <col min="7" max="7" width="14.83203125" style="26" customWidth="1"/>
    <col min="8" max="8" width="21.1640625" style="26" customWidth="1"/>
    <col min="9" max="9" width="14.33203125" style="26" customWidth="1"/>
    <col min="10" max="10" width="64" style="26" customWidth="1"/>
    <col min="11" max="11" width="22.5" style="26" customWidth="1"/>
    <col min="12" max="12" width="11.5" style="26"/>
    <col min="13" max="13" width="16.5" style="26" customWidth="1"/>
    <col min="14" max="16384" width="11.5" style="26"/>
  </cols>
  <sheetData>
    <row r="1" spans="1:11" ht="76" customHeight="1" thickBot="1">
      <c r="A1" s="15" t="s">
        <v>184</v>
      </c>
      <c r="B1" s="67" t="s">
        <v>183</v>
      </c>
      <c r="C1" s="67" t="s">
        <v>181</v>
      </c>
      <c r="D1" s="67" t="s">
        <v>182</v>
      </c>
      <c r="E1" s="60" t="s">
        <v>185</v>
      </c>
      <c r="F1" s="60" t="s">
        <v>186</v>
      </c>
      <c r="G1" s="60" t="s">
        <v>187</v>
      </c>
      <c r="H1" s="60" t="s">
        <v>188</v>
      </c>
      <c r="I1" s="60" t="s">
        <v>189</v>
      </c>
      <c r="J1" s="67" t="s">
        <v>190</v>
      </c>
    </row>
    <row r="2" spans="1:11" ht="35" customHeight="1" thickBot="1">
      <c r="A2" s="61" t="s">
        <v>147</v>
      </c>
      <c r="B2" s="19" t="s">
        <v>24</v>
      </c>
      <c r="C2" s="19" t="s">
        <v>114</v>
      </c>
      <c r="D2" s="20">
        <v>1000000</v>
      </c>
      <c r="E2" s="21"/>
      <c r="F2" s="21"/>
      <c r="G2" s="21"/>
      <c r="H2" s="20">
        <v>1000000</v>
      </c>
      <c r="I2" s="21"/>
      <c r="J2" s="48" t="s">
        <v>161</v>
      </c>
    </row>
    <row r="3" spans="1:11" ht="35" customHeight="1" thickBot="1">
      <c r="A3" s="61" t="s">
        <v>147</v>
      </c>
      <c r="B3" s="19" t="s">
        <v>25</v>
      </c>
      <c r="C3" s="19" t="s">
        <v>115</v>
      </c>
      <c r="D3" s="20">
        <v>1500000</v>
      </c>
      <c r="E3" s="21"/>
      <c r="F3" s="21"/>
      <c r="G3" s="21"/>
      <c r="H3" s="20">
        <v>1500000</v>
      </c>
      <c r="I3" s="21"/>
      <c r="J3" s="48" t="s">
        <v>161</v>
      </c>
    </row>
    <row r="4" spans="1:11" ht="35" customHeight="1" thickBot="1">
      <c r="A4" s="61" t="s">
        <v>147</v>
      </c>
      <c r="B4" s="19" t="s">
        <v>26</v>
      </c>
      <c r="C4" s="19" t="s">
        <v>116</v>
      </c>
      <c r="D4" s="20">
        <v>500000</v>
      </c>
      <c r="E4" s="21"/>
      <c r="F4" s="19"/>
      <c r="G4" s="22"/>
      <c r="H4" s="20">
        <v>500000</v>
      </c>
      <c r="I4" s="19"/>
      <c r="J4" s="48" t="s">
        <v>161</v>
      </c>
    </row>
    <row r="5" spans="1:11" ht="35" customHeight="1" thickBot="1">
      <c r="A5" s="61" t="s">
        <v>147</v>
      </c>
      <c r="B5" s="19" t="s">
        <v>27</v>
      </c>
      <c r="C5" s="19" t="s">
        <v>117</v>
      </c>
      <c r="D5" s="20">
        <v>1000000</v>
      </c>
      <c r="E5" s="21"/>
      <c r="F5" s="19"/>
      <c r="G5" s="22"/>
      <c r="H5" s="20">
        <v>1000000</v>
      </c>
      <c r="I5" s="19"/>
      <c r="J5" s="48" t="s">
        <v>161</v>
      </c>
    </row>
    <row r="6" spans="1:11" ht="35" customHeight="1" thickBot="1">
      <c r="A6" s="61" t="s">
        <v>147</v>
      </c>
      <c r="B6" s="19" t="s">
        <v>28</v>
      </c>
      <c r="C6" s="19" t="s">
        <v>128</v>
      </c>
      <c r="D6" s="20">
        <v>40000</v>
      </c>
      <c r="E6" s="21"/>
      <c r="F6" s="19"/>
      <c r="G6" s="22"/>
      <c r="H6" s="20">
        <v>40000</v>
      </c>
      <c r="I6" s="19"/>
      <c r="J6" s="48" t="s">
        <v>161</v>
      </c>
    </row>
    <row r="7" spans="1:11" ht="35" customHeight="1" thickBot="1">
      <c r="A7" s="61" t="s">
        <v>147</v>
      </c>
      <c r="B7" s="19" t="s">
        <v>35</v>
      </c>
      <c r="C7" s="19" t="s">
        <v>118</v>
      </c>
      <c r="D7" s="20">
        <v>30000</v>
      </c>
      <c r="E7" s="22"/>
      <c r="F7" s="22"/>
      <c r="G7" s="22"/>
      <c r="H7" s="20">
        <v>30000</v>
      </c>
      <c r="I7" s="22"/>
      <c r="J7" s="48" t="s">
        <v>161</v>
      </c>
    </row>
    <row r="8" spans="1:11" ht="35" customHeight="1" thickBot="1">
      <c r="A8" s="61" t="s">
        <v>147</v>
      </c>
      <c r="B8" s="19" t="s">
        <v>40</v>
      </c>
      <c r="C8" s="19" t="s">
        <v>129</v>
      </c>
      <c r="D8" s="20">
        <v>170000</v>
      </c>
      <c r="E8" s="20">
        <v>170000</v>
      </c>
      <c r="F8" s="22"/>
      <c r="G8" s="22"/>
      <c r="H8" s="20"/>
      <c r="I8" s="22"/>
      <c r="J8" s="23" t="s">
        <v>156</v>
      </c>
    </row>
    <row r="9" spans="1:11" ht="35" customHeight="1" thickBot="1">
      <c r="A9" s="61" t="s">
        <v>147</v>
      </c>
      <c r="B9" s="19" t="s">
        <v>41</v>
      </c>
      <c r="C9" s="19" t="s">
        <v>119</v>
      </c>
      <c r="D9" s="20">
        <v>2150000</v>
      </c>
      <c r="E9" s="20">
        <v>2150000</v>
      </c>
      <c r="F9" s="22"/>
      <c r="G9" s="22"/>
      <c r="H9" s="20"/>
      <c r="I9" s="22"/>
      <c r="J9" s="23" t="s">
        <v>156</v>
      </c>
    </row>
    <row r="10" spans="1:11" ht="35" customHeight="1" thickBot="1">
      <c r="A10" s="61" t="s">
        <v>147</v>
      </c>
      <c r="B10" s="19" t="s">
        <v>42</v>
      </c>
      <c r="C10" s="19" t="s">
        <v>120</v>
      </c>
      <c r="D10" s="20">
        <v>500000</v>
      </c>
      <c r="E10" s="22"/>
      <c r="F10" s="22"/>
      <c r="G10" s="22"/>
      <c r="H10" s="20">
        <v>500000</v>
      </c>
      <c r="I10" s="22"/>
      <c r="J10" s="48" t="s">
        <v>161</v>
      </c>
    </row>
    <row r="11" spans="1:11" ht="35" customHeight="1" thickBot="1">
      <c r="A11" s="61" t="s">
        <v>147</v>
      </c>
      <c r="B11" s="19" t="s">
        <v>43</v>
      </c>
      <c r="C11" s="19" t="s">
        <v>121</v>
      </c>
      <c r="D11" s="20">
        <v>2000000</v>
      </c>
      <c r="E11" s="22"/>
      <c r="F11" s="22"/>
      <c r="G11" s="22"/>
      <c r="H11" s="20">
        <v>2000000</v>
      </c>
      <c r="I11" s="22"/>
      <c r="J11" s="48" t="s">
        <v>161</v>
      </c>
    </row>
    <row r="12" spans="1:11" ht="35" customHeight="1" thickBot="1">
      <c r="A12" s="61" t="s">
        <v>147</v>
      </c>
      <c r="B12" s="19" t="s">
        <v>44</v>
      </c>
      <c r="C12" s="19" t="s">
        <v>122</v>
      </c>
      <c r="D12" s="20">
        <v>60000</v>
      </c>
      <c r="E12" s="22"/>
      <c r="F12" s="22"/>
      <c r="G12" s="22"/>
      <c r="H12" s="20">
        <v>60000</v>
      </c>
      <c r="I12" s="22"/>
      <c r="J12" s="48" t="s">
        <v>161</v>
      </c>
      <c r="K12" s="28"/>
    </row>
    <row r="13" spans="1:11" ht="35" customHeight="1" thickBot="1">
      <c r="A13" s="61" t="s">
        <v>147</v>
      </c>
      <c r="B13" s="19" t="s">
        <v>45</v>
      </c>
      <c r="C13" s="19" t="s">
        <v>123</v>
      </c>
      <c r="D13" s="20">
        <v>100000</v>
      </c>
      <c r="E13" s="22"/>
      <c r="F13" s="22"/>
      <c r="G13" s="22"/>
      <c r="H13" s="20">
        <v>100000</v>
      </c>
      <c r="I13" s="22"/>
      <c r="J13" s="48" t="s">
        <v>161</v>
      </c>
      <c r="K13" s="28"/>
    </row>
    <row r="14" spans="1:11" ht="35" customHeight="1" thickBot="1">
      <c r="A14" s="61" t="s">
        <v>147</v>
      </c>
      <c r="B14" s="19" t="s">
        <v>33</v>
      </c>
      <c r="C14" s="19" t="s">
        <v>124</v>
      </c>
      <c r="D14" s="20">
        <v>40000</v>
      </c>
      <c r="E14" s="22"/>
      <c r="F14" s="22"/>
      <c r="G14" s="22"/>
      <c r="H14" s="20">
        <v>40000</v>
      </c>
      <c r="I14" s="22"/>
      <c r="J14" s="48" t="s">
        <v>161</v>
      </c>
      <c r="K14" s="28"/>
    </row>
    <row r="15" spans="1:11" ht="35" customHeight="1" thickBot="1">
      <c r="A15" s="61" t="s">
        <v>147</v>
      </c>
      <c r="B15" s="19" t="s">
        <v>29</v>
      </c>
      <c r="C15" s="19" t="s">
        <v>125</v>
      </c>
      <c r="D15" s="20">
        <v>20000</v>
      </c>
      <c r="E15" s="22"/>
      <c r="F15" s="22"/>
      <c r="G15" s="22"/>
      <c r="H15" s="20">
        <v>20000</v>
      </c>
      <c r="I15" s="22"/>
      <c r="J15" s="48" t="s">
        <v>161</v>
      </c>
      <c r="K15" s="28"/>
    </row>
    <row r="16" spans="1:11" ht="35" customHeight="1" thickBot="1">
      <c r="A16" s="61" t="s">
        <v>147</v>
      </c>
      <c r="B16" s="19" t="s">
        <v>46</v>
      </c>
      <c r="C16" s="19" t="s">
        <v>126</v>
      </c>
      <c r="D16" s="20">
        <v>20000</v>
      </c>
      <c r="E16" s="22"/>
      <c r="F16" s="22"/>
      <c r="G16" s="22"/>
      <c r="H16" s="20">
        <v>20000</v>
      </c>
      <c r="I16" s="22"/>
      <c r="J16" s="48" t="s">
        <v>161</v>
      </c>
    </row>
    <row r="17" spans="1:10" ht="35" customHeight="1">
      <c r="A17" s="80" t="s">
        <v>83</v>
      </c>
      <c r="B17" s="91"/>
      <c r="C17" s="91"/>
      <c r="D17" s="92">
        <f t="shared" ref="D17:I17" si="0">SUM(D2:D16)</f>
        <v>9130000</v>
      </c>
      <c r="E17" s="81">
        <f t="shared" si="0"/>
        <v>2320000</v>
      </c>
      <c r="F17" s="83">
        <f t="shared" si="0"/>
        <v>0</v>
      </c>
      <c r="G17" s="85">
        <f t="shared" si="0"/>
        <v>0</v>
      </c>
      <c r="H17" s="87">
        <f t="shared" si="0"/>
        <v>6810000</v>
      </c>
      <c r="I17" s="89">
        <f t="shared" si="0"/>
        <v>0</v>
      </c>
      <c r="J17" s="29"/>
    </row>
    <row r="18" spans="1:10" ht="35" customHeight="1">
      <c r="A18" s="80" t="s">
        <v>3</v>
      </c>
      <c r="B18" s="91"/>
      <c r="C18" s="91"/>
      <c r="D18" s="92"/>
      <c r="E18" s="82">
        <f>+E17/$D$17</f>
        <v>0.25410733844468786</v>
      </c>
      <c r="F18" s="84">
        <f>+F17/$D$17</f>
        <v>0</v>
      </c>
      <c r="G18" s="86">
        <f>+G17/$D$17</f>
        <v>0</v>
      </c>
      <c r="H18" s="88">
        <f>+H17/$D$17</f>
        <v>0.7458926615553122</v>
      </c>
      <c r="I18" s="90">
        <f>+I17/$D$17</f>
        <v>0</v>
      </c>
      <c r="J18" s="29"/>
    </row>
    <row r="19" spans="1:10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spans="1:10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>
      <c r="A21" s="29"/>
      <c r="B21" s="29"/>
      <c r="C21" s="29"/>
      <c r="D21" s="29"/>
      <c r="E21" s="29"/>
      <c r="F21" s="29"/>
      <c r="G21" s="29"/>
      <c r="H21" s="29"/>
      <c r="I21" s="29"/>
    </row>
    <row r="22" spans="1:10">
      <c r="A22" s="19" t="s">
        <v>153</v>
      </c>
      <c r="B22" s="49">
        <v>0.17399999999999999</v>
      </c>
      <c r="C22" s="19" t="s">
        <v>154</v>
      </c>
      <c r="D22" s="29"/>
      <c r="E22" s="29"/>
      <c r="F22" s="29"/>
      <c r="G22" s="29"/>
      <c r="H22" s="29"/>
      <c r="I22" s="29"/>
      <c r="J22" s="29"/>
    </row>
    <row r="23" spans="1:10">
      <c r="E23" s="29"/>
      <c r="F23" s="29"/>
      <c r="G23" s="29"/>
      <c r="H23" s="29"/>
      <c r="I23" s="29"/>
      <c r="J23" s="29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7"/>
  <sheetViews>
    <sheetView zoomScale="84" zoomScaleNormal="84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D12" sqref="D12:I12"/>
    </sheetView>
  </sheetViews>
  <sheetFormatPr baseColWidth="10" defaultColWidth="11.5" defaultRowHeight="15"/>
  <cols>
    <col min="1" max="1" width="24.6640625" style="26" customWidth="1"/>
    <col min="2" max="2" width="11.5" style="26"/>
    <col min="3" max="3" width="68.33203125" style="26" customWidth="1"/>
    <col min="4" max="4" width="20.5" style="26" customWidth="1"/>
    <col min="5" max="5" width="15.1640625" style="26" customWidth="1"/>
    <col min="6" max="6" width="20" style="26" customWidth="1"/>
    <col min="7" max="7" width="14.6640625" style="26" customWidth="1"/>
    <col min="8" max="8" width="15.1640625" style="26" customWidth="1"/>
    <col min="9" max="9" width="18.5" style="26" customWidth="1"/>
    <col min="10" max="11" width="59" style="26" customWidth="1"/>
    <col min="12" max="12" width="11.5" style="26"/>
    <col min="13" max="13" width="16.5" style="26" customWidth="1"/>
    <col min="14" max="16384" width="11.5" style="26"/>
  </cols>
  <sheetData>
    <row r="1" spans="1:11" ht="69" customHeight="1" thickBot="1">
      <c r="A1" s="15" t="s">
        <v>184</v>
      </c>
      <c r="B1" s="67" t="s">
        <v>183</v>
      </c>
      <c r="C1" s="67" t="s">
        <v>181</v>
      </c>
      <c r="D1" s="67" t="s">
        <v>182</v>
      </c>
      <c r="E1" s="60" t="s">
        <v>185</v>
      </c>
      <c r="F1" s="60" t="s">
        <v>186</v>
      </c>
      <c r="G1" s="60" t="s">
        <v>187</v>
      </c>
      <c r="H1" s="60" t="s">
        <v>188</v>
      </c>
      <c r="I1" s="60" t="s">
        <v>189</v>
      </c>
      <c r="J1" s="67" t="s">
        <v>202</v>
      </c>
    </row>
    <row r="2" spans="1:11" ht="23" customHeight="1" thickBot="1">
      <c r="A2" s="61" t="s">
        <v>148</v>
      </c>
      <c r="B2" s="19" t="s">
        <v>38</v>
      </c>
      <c r="C2" s="19" t="s">
        <v>133</v>
      </c>
      <c r="D2" s="22">
        <v>200000</v>
      </c>
      <c r="E2" s="21"/>
      <c r="F2" s="22">
        <v>200000</v>
      </c>
      <c r="G2" s="22"/>
      <c r="H2" s="22"/>
      <c r="I2" s="19"/>
      <c r="J2" s="23" t="s">
        <v>159</v>
      </c>
    </row>
    <row r="3" spans="1:11" ht="23" customHeight="1" thickBot="1">
      <c r="A3" s="61" t="s">
        <v>148</v>
      </c>
      <c r="B3" s="19" t="s">
        <v>37</v>
      </c>
      <c r="C3" s="19" t="s">
        <v>131</v>
      </c>
      <c r="D3" s="22">
        <v>120000</v>
      </c>
      <c r="E3" s="21"/>
      <c r="F3" s="22">
        <v>120000</v>
      </c>
      <c r="G3" s="22"/>
      <c r="H3" s="22"/>
      <c r="I3" s="19"/>
      <c r="J3" s="23" t="s">
        <v>159</v>
      </c>
    </row>
    <row r="4" spans="1:11" ht="25" customHeight="1" thickBot="1">
      <c r="A4" s="61" t="s">
        <v>148</v>
      </c>
      <c r="B4" s="19" t="s">
        <v>34</v>
      </c>
      <c r="C4" s="19" t="s">
        <v>138</v>
      </c>
      <c r="D4" s="22">
        <v>8000000</v>
      </c>
      <c r="E4" s="21"/>
      <c r="F4" s="22">
        <v>8000000</v>
      </c>
      <c r="G4" s="22"/>
      <c r="H4" s="22"/>
      <c r="I4" s="19"/>
      <c r="J4" s="23" t="s">
        <v>159</v>
      </c>
    </row>
    <row r="5" spans="1:11" ht="29" customHeight="1" thickBot="1">
      <c r="A5" s="61" t="s">
        <v>148</v>
      </c>
      <c r="B5" s="19" t="s">
        <v>36</v>
      </c>
      <c r="C5" s="19" t="s">
        <v>134</v>
      </c>
      <c r="D5" s="22">
        <v>40000</v>
      </c>
      <c r="E5" s="22"/>
      <c r="F5" s="22">
        <v>40000</v>
      </c>
      <c r="G5" s="22"/>
      <c r="H5" s="22"/>
      <c r="I5" s="22"/>
      <c r="J5" s="23" t="s">
        <v>159</v>
      </c>
    </row>
    <row r="6" spans="1:11" ht="61" thickBot="1">
      <c r="A6" s="61" t="s">
        <v>148</v>
      </c>
      <c r="B6" s="19" t="s">
        <v>51</v>
      </c>
      <c r="C6" s="19" t="s">
        <v>132</v>
      </c>
      <c r="D6" s="22">
        <v>7000000</v>
      </c>
      <c r="E6" s="22"/>
      <c r="F6" s="22"/>
      <c r="G6" s="22"/>
      <c r="H6" s="22"/>
      <c r="I6" s="22">
        <v>7000000</v>
      </c>
      <c r="J6" s="23" t="s">
        <v>177</v>
      </c>
    </row>
    <row r="7" spans="1:11" ht="61" thickBot="1">
      <c r="A7" s="61" t="s">
        <v>148</v>
      </c>
      <c r="B7" s="19" t="s">
        <v>49</v>
      </c>
      <c r="C7" s="19" t="s">
        <v>155</v>
      </c>
      <c r="D7" s="22">
        <v>6000000</v>
      </c>
      <c r="E7" s="22"/>
      <c r="F7" s="22"/>
      <c r="G7" s="22"/>
      <c r="H7" s="22"/>
      <c r="I7" s="22">
        <v>6000000</v>
      </c>
      <c r="J7" s="23" t="s">
        <v>177</v>
      </c>
    </row>
    <row r="8" spans="1:11" ht="31" thickBot="1">
      <c r="A8" s="61" t="s">
        <v>148</v>
      </c>
      <c r="B8" s="19" t="s">
        <v>50</v>
      </c>
      <c r="C8" s="19" t="s">
        <v>135</v>
      </c>
      <c r="D8" s="22">
        <v>60000</v>
      </c>
      <c r="E8" s="22"/>
      <c r="F8" s="22"/>
      <c r="G8" s="22">
        <v>60000</v>
      </c>
      <c r="H8" s="22"/>
      <c r="I8" s="22"/>
      <c r="J8" s="23" t="s">
        <v>160</v>
      </c>
    </row>
    <row r="9" spans="1:11" ht="31" thickBot="1">
      <c r="A9" s="61" t="s">
        <v>148</v>
      </c>
      <c r="B9" s="19" t="s">
        <v>52</v>
      </c>
      <c r="C9" s="19" t="s">
        <v>136</v>
      </c>
      <c r="D9" s="22">
        <v>60000</v>
      </c>
      <c r="E9" s="22">
        <v>60000</v>
      </c>
      <c r="F9" s="22"/>
      <c r="G9" s="22"/>
      <c r="H9" s="22"/>
      <c r="I9" s="22"/>
      <c r="J9" s="23" t="s">
        <v>157</v>
      </c>
    </row>
    <row r="10" spans="1:11" ht="31" thickBot="1">
      <c r="A10" s="61" t="s">
        <v>148</v>
      </c>
      <c r="B10" s="19" t="s">
        <v>53</v>
      </c>
      <c r="C10" s="19" t="s">
        <v>136</v>
      </c>
      <c r="D10" s="22">
        <v>50000</v>
      </c>
      <c r="E10" s="22">
        <v>50000</v>
      </c>
      <c r="F10" s="22"/>
      <c r="G10" s="22"/>
      <c r="H10" s="22"/>
      <c r="I10" s="22"/>
      <c r="J10" s="23" t="s">
        <v>157</v>
      </c>
      <c r="K10" s="28"/>
    </row>
    <row r="11" spans="1:11" ht="31" thickBot="1">
      <c r="A11" s="61" t="s">
        <v>148</v>
      </c>
      <c r="B11" s="19" t="s">
        <v>54</v>
      </c>
      <c r="C11" s="19" t="s">
        <v>137</v>
      </c>
      <c r="D11" s="22">
        <v>20000</v>
      </c>
      <c r="E11" s="22"/>
      <c r="F11" s="22">
        <v>20000</v>
      </c>
      <c r="G11" s="22"/>
      <c r="H11" s="22"/>
      <c r="I11" s="22"/>
      <c r="J11" s="23" t="s">
        <v>158</v>
      </c>
      <c r="K11" s="28"/>
    </row>
    <row r="12" spans="1:11" ht="45" customHeight="1">
      <c r="A12" s="80" t="s">
        <v>83</v>
      </c>
      <c r="B12" s="91"/>
      <c r="C12" s="91"/>
      <c r="D12" s="92">
        <f t="shared" ref="D12:I12" si="0">SUM(D2:D11)</f>
        <v>21550000</v>
      </c>
      <c r="E12" s="81">
        <f t="shared" si="0"/>
        <v>110000</v>
      </c>
      <c r="F12" s="83">
        <f t="shared" si="0"/>
        <v>8380000</v>
      </c>
      <c r="G12" s="85">
        <f t="shared" si="0"/>
        <v>60000</v>
      </c>
      <c r="H12" s="87">
        <f t="shared" si="0"/>
        <v>0</v>
      </c>
      <c r="I12" s="89">
        <f t="shared" si="0"/>
        <v>13000000</v>
      </c>
      <c r="J12" s="27"/>
    </row>
    <row r="13" spans="1:11" ht="45" customHeight="1">
      <c r="A13" s="80" t="s">
        <v>3</v>
      </c>
      <c r="B13" s="91"/>
      <c r="C13" s="91"/>
      <c r="D13" s="92"/>
      <c r="E13" s="82">
        <f>+E12/$D$12</f>
        <v>5.1044083526682136E-3</v>
      </c>
      <c r="F13" s="84">
        <f>+F12/$D$12</f>
        <v>0.3888631090487239</v>
      </c>
      <c r="G13" s="86">
        <f>+G12/$D$12</f>
        <v>2.7842227378190253E-3</v>
      </c>
      <c r="H13" s="88">
        <f>+H12/$D$12</f>
        <v>0</v>
      </c>
      <c r="I13" s="90">
        <f>+I12/$D$12</f>
        <v>0.60324825986078889</v>
      </c>
    </row>
    <row r="14" spans="1:11" ht="45" customHeight="1"/>
    <row r="16" spans="1:11">
      <c r="A16" s="29"/>
      <c r="B16" s="30"/>
      <c r="C16" s="29"/>
    </row>
    <row r="17" spans="2:3">
      <c r="B17" s="31"/>
      <c r="C17" s="29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"/>
  <sheetViews>
    <sheetView workbookViewId="0">
      <selection activeCell="B2" sqref="B2"/>
    </sheetView>
  </sheetViews>
  <sheetFormatPr baseColWidth="10" defaultRowHeight="15"/>
  <sheetData>
    <row r="1" spans="1:2">
      <c r="A1" t="s">
        <v>82</v>
      </c>
      <c r="B1">
        <v>1234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3"/>
  <sheetViews>
    <sheetView zoomScaleNormal="100"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I10" sqref="E10:I10"/>
    </sheetView>
  </sheetViews>
  <sheetFormatPr baseColWidth="10" defaultColWidth="10.83203125" defaultRowHeight="15"/>
  <cols>
    <col min="1" max="1" width="23.5" style="33" customWidth="1"/>
    <col min="2" max="2" width="10.83203125" style="33"/>
    <col min="3" max="3" width="40.33203125" style="33" bestFit="1" customWidth="1"/>
    <col min="4" max="4" width="18.1640625" style="33" customWidth="1"/>
    <col min="5" max="5" width="18.6640625" style="33" customWidth="1"/>
    <col min="6" max="6" width="13.33203125" style="33" customWidth="1"/>
    <col min="7" max="7" width="14.5" style="33" customWidth="1"/>
    <col min="8" max="8" width="12.83203125" style="33" customWidth="1"/>
    <col min="9" max="9" width="13.33203125" style="33" customWidth="1"/>
    <col min="10" max="10" width="35.5" style="33" customWidth="1"/>
    <col min="11" max="16384" width="10.83203125" style="33"/>
  </cols>
  <sheetData>
    <row r="1" spans="1:10" ht="70" customHeight="1" thickBot="1">
      <c r="A1" s="15" t="s">
        <v>184</v>
      </c>
      <c r="B1" s="67" t="s">
        <v>183</v>
      </c>
      <c r="C1" s="67" t="s">
        <v>181</v>
      </c>
      <c r="D1" s="67" t="s">
        <v>182</v>
      </c>
      <c r="E1" s="60" t="s">
        <v>185</v>
      </c>
      <c r="F1" s="60" t="s">
        <v>186</v>
      </c>
      <c r="G1" s="60" t="s">
        <v>187</v>
      </c>
      <c r="H1" s="60" t="s">
        <v>188</v>
      </c>
      <c r="I1" s="60" t="s">
        <v>189</v>
      </c>
      <c r="J1" s="67" t="s">
        <v>202</v>
      </c>
    </row>
    <row r="2" spans="1:10" ht="45" customHeight="1" thickBot="1">
      <c r="A2" s="61" t="s">
        <v>149</v>
      </c>
      <c r="B2" s="19" t="s">
        <v>29</v>
      </c>
      <c r="C2" s="19" t="s">
        <v>144</v>
      </c>
      <c r="D2" s="22">
        <v>10000</v>
      </c>
      <c r="E2" s="22">
        <v>10000</v>
      </c>
      <c r="F2" s="22"/>
      <c r="G2" s="22"/>
      <c r="H2" s="22"/>
      <c r="I2" s="19"/>
      <c r="J2" s="105" t="s">
        <v>162</v>
      </c>
    </row>
    <row r="3" spans="1:10" ht="45" customHeight="1" thickBot="1">
      <c r="A3" s="61" t="s">
        <v>149</v>
      </c>
      <c r="B3" s="19" t="s">
        <v>30</v>
      </c>
      <c r="C3" s="19" t="s">
        <v>140</v>
      </c>
      <c r="D3" s="22">
        <v>400000</v>
      </c>
      <c r="E3" s="22">
        <v>400000</v>
      </c>
      <c r="F3" s="22"/>
      <c r="G3" s="22"/>
      <c r="H3" s="22"/>
      <c r="I3" s="19"/>
      <c r="J3" s="105"/>
    </row>
    <row r="4" spans="1:10" ht="45" customHeight="1" thickBot="1">
      <c r="A4" s="61" t="s">
        <v>149</v>
      </c>
      <c r="B4" s="19" t="s">
        <v>39</v>
      </c>
      <c r="C4" s="19" t="s">
        <v>141</v>
      </c>
      <c r="D4" s="22">
        <v>2000</v>
      </c>
      <c r="E4" s="22">
        <v>2000</v>
      </c>
      <c r="F4" s="22"/>
      <c r="G4" s="22"/>
      <c r="H4" s="22"/>
      <c r="I4" s="19"/>
      <c r="J4" s="105"/>
    </row>
    <row r="5" spans="1:10" ht="45" customHeight="1" thickBot="1">
      <c r="A5" s="61" t="s">
        <v>149</v>
      </c>
      <c r="B5" s="19" t="s">
        <v>47</v>
      </c>
      <c r="C5" s="19" t="s">
        <v>142</v>
      </c>
      <c r="D5" s="22">
        <v>1000</v>
      </c>
      <c r="E5" s="22">
        <v>1000</v>
      </c>
      <c r="F5" s="22"/>
      <c r="G5" s="22"/>
      <c r="H5" s="22"/>
      <c r="I5" s="22"/>
      <c r="J5" s="105"/>
    </row>
    <row r="6" spans="1:10" ht="45" customHeight="1" thickBot="1">
      <c r="A6" s="61" t="s">
        <v>149</v>
      </c>
      <c r="B6" s="19" t="s">
        <v>48</v>
      </c>
      <c r="C6" s="19" t="s">
        <v>145</v>
      </c>
      <c r="D6" s="22">
        <v>40000</v>
      </c>
      <c r="E6" s="22">
        <v>40000</v>
      </c>
      <c r="F6" s="22"/>
      <c r="G6" s="22"/>
      <c r="H6" s="22"/>
      <c r="I6" s="22"/>
      <c r="J6" s="105"/>
    </row>
    <row r="7" spans="1:10" ht="45" customHeight="1" thickBot="1">
      <c r="A7" s="61" t="s">
        <v>149</v>
      </c>
      <c r="B7" s="19" t="s">
        <v>32</v>
      </c>
      <c r="C7" s="19" t="s">
        <v>143</v>
      </c>
      <c r="D7" s="22">
        <v>80000</v>
      </c>
      <c r="E7" s="22"/>
      <c r="F7" s="22"/>
      <c r="G7" s="22">
        <v>80000</v>
      </c>
      <c r="H7" s="22"/>
      <c r="I7" s="22"/>
      <c r="J7" s="23" t="s">
        <v>163</v>
      </c>
    </row>
    <row r="8" spans="1:10" ht="45" customHeight="1" thickBot="1">
      <c r="A8" s="61" t="s">
        <v>149</v>
      </c>
      <c r="B8" s="19" t="s">
        <v>31</v>
      </c>
      <c r="C8" s="19" t="s">
        <v>146</v>
      </c>
      <c r="D8" s="22">
        <v>200000</v>
      </c>
      <c r="E8" s="22"/>
      <c r="F8" s="22"/>
      <c r="G8" s="22">
        <v>200000</v>
      </c>
      <c r="H8" s="22"/>
      <c r="I8" s="22"/>
      <c r="J8" s="23" t="s">
        <v>163</v>
      </c>
    </row>
    <row r="9" spans="1:10" ht="45" customHeight="1">
      <c r="A9" s="80" t="s">
        <v>83</v>
      </c>
      <c r="B9" s="91"/>
      <c r="C9" s="91"/>
      <c r="D9" s="92">
        <f t="shared" ref="D9:I9" si="0">SUM(D2:D8)</f>
        <v>733000</v>
      </c>
      <c r="E9" s="81">
        <f t="shared" si="0"/>
        <v>453000</v>
      </c>
      <c r="F9" s="83">
        <f t="shared" si="0"/>
        <v>0</v>
      </c>
      <c r="G9" s="85">
        <f t="shared" si="0"/>
        <v>280000</v>
      </c>
      <c r="H9" s="87">
        <f t="shared" si="0"/>
        <v>0</v>
      </c>
      <c r="I9" s="89">
        <f t="shared" si="0"/>
        <v>0</v>
      </c>
      <c r="J9" s="23"/>
    </row>
    <row r="10" spans="1:10" ht="45" customHeight="1">
      <c r="A10" s="80" t="s">
        <v>3</v>
      </c>
      <c r="B10" s="91"/>
      <c r="C10" s="91"/>
      <c r="D10" s="92"/>
      <c r="E10" s="82">
        <f>+E9/$D$9</f>
        <v>0.61800818553888126</v>
      </c>
      <c r="F10" s="84">
        <f>+F9/$D$9</f>
        <v>0</v>
      </c>
      <c r="G10" s="86">
        <f>+G9/$D$9</f>
        <v>0.38199181446111868</v>
      </c>
      <c r="H10" s="88">
        <f>+H9/$D$9</f>
        <v>0</v>
      </c>
      <c r="I10" s="90">
        <f>+I9/$D$9</f>
        <v>0</v>
      </c>
      <c r="J10" s="26"/>
    </row>
    <row r="13" spans="1:10">
      <c r="A13" s="29"/>
      <c r="B13" s="30"/>
      <c r="C13" s="29"/>
    </row>
  </sheetData>
  <mergeCells count="1">
    <mergeCell ref="J2:J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zoomScale="123" zoomScaleNormal="12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0.83203125" defaultRowHeight="15"/>
  <cols>
    <col min="1" max="1" width="10.83203125" style="33"/>
    <col min="2" max="2" width="52" style="33" customWidth="1"/>
    <col min="3" max="3" width="10.83203125" style="33"/>
    <col min="4" max="4" width="18.1640625" style="33" customWidth="1"/>
    <col min="5" max="5" width="55.1640625" style="33" customWidth="1"/>
    <col min="6" max="16384" width="10.83203125" style="33"/>
  </cols>
  <sheetData>
    <row r="1" spans="1:5" ht="43" customHeight="1" thickBot="1">
      <c r="A1" s="15" t="s">
        <v>165</v>
      </c>
      <c r="B1" s="67" t="s">
        <v>203</v>
      </c>
      <c r="C1" s="67" t="s">
        <v>204</v>
      </c>
      <c r="D1" s="67" t="s">
        <v>206</v>
      </c>
      <c r="E1" s="67" t="s">
        <v>205</v>
      </c>
    </row>
    <row r="2" spans="1:5" ht="61" thickBot="1">
      <c r="A2" s="61" t="s">
        <v>166</v>
      </c>
      <c r="B2" s="17" t="s">
        <v>164</v>
      </c>
      <c r="C2" s="24">
        <v>0.48</v>
      </c>
      <c r="D2" s="24" t="s">
        <v>169</v>
      </c>
      <c r="E2" s="23" t="s">
        <v>174</v>
      </c>
    </row>
    <row r="3" spans="1:5" ht="61" thickBot="1">
      <c r="A3" s="61" t="s">
        <v>167</v>
      </c>
      <c r="B3" s="17" t="s">
        <v>168</v>
      </c>
      <c r="C3" s="24">
        <v>0.55000000000000004</v>
      </c>
      <c r="D3" s="24" t="s">
        <v>170</v>
      </c>
      <c r="E3" s="23" t="s">
        <v>174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"/>
  <sheetViews>
    <sheetView zoomScale="125" zoomScaleNormal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0.83203125" defaultRowHeight="15"/>
  <cols>
    <col min="1" max="1" width="10.83203125" style="33"/>
    <col min="2" max="2" width="34.5" style="33" customWidth="1"/>
    <col min="3" max="3" width="10.83203125" style="33"/>
    <col min="4" max="4" width="18.33203125" style="33" customWidth="1"/>
    <col min="5" max="5" width="39.5" style="33" customWidth="1"/>
    <col min="6" max="16384" width="10.83203125" style="33"/>
  </cols>
  <sheetData>
    <row r="1" spans="1:5" ht="34" customHeight="1" thickBot="1">
      <c r="A1" s="15" t="s">
        <v>165</v>
      </c>
      <c r="B1" s="67" t="s">
        <v>203</v>
      </c>
      <c r="C1" s="67" t="s">
        <v>204</v>
      </c>
      <c r="D1" s="67" t="s">
        <v>207</v>
      </c>
      <c r="E1" s="67" t="s">
        <v>205</v>
      </c>
    </row>
    <row r="2" spans="1:5" ht="46" thickBot="1">
      <c r="A2" s="61" t="s">
        <v>171</v>
      </c>
      <c r="B2" s="17" t="s">
        <v>172</v>
      </c>
      <c r="C2" s="24">
        <v>0.17399999999999999</v>
      </c>
      <c r="D2" s="24" t="s">
        <v>173</v>
      </c>
      <c r="E2" s="23" t="s">
        <v>180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zoomScale="140" zoomScaleNormal="1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4" sqref="E14"/>
    </sheetView>
  </sheetViews>
  <sheetFormatPr baseColWidth="10" defaultColWidth="10.83203125" defaultRowHeight="15"/>
  <cols>
    <col min="1" max="1" width="10.83203125" style="33"/>
    <col min="2" max="2" width="48.6640625" style="33" customWidth="1"/>
    <col min="3" max="3" width="10.83203125" style="33"/>
    <col min="4" max="4" width="17.83203125" style="33" customWidth="1"/>
    <col min="5" max="5" width="58" style="33" customWidth="1"/>
    <col min="6" max="16384" width="10.83203125" style="33"/>
  </cols>
  <sheetData>
    <row r="1" spans="1:5" ht="38" customHeight="1" thickBot="1">
      <c r="A1" s="32" t="s">
        <v>165</v>
      </c>
      <c r="B1" s="67" t="s">
        <v>203</v>
      </c>
      <c r="C1" s="67" t="s">
        <v>204</v>
      </c>
      <c r="D1" s="67" t="s">
        <v>206</v>
      </c>
      <c r="E1" s="67" t="s">
        <v>205</v>
      </c>
    </row>
    <row r="2" spans="1:5" ht="61" thickBot="1">
      <c r="A2" s="61" t="s">
        <v>175</v>
      </c>
      <c r="B2" s="17" t="s">
        <v>176</v>
      </c>
      <c r="C2" s="25">
        <v>0.20499999999999999</v>
      </c>
      <c r="D2" s="24" t="s">
        <v>170</v>
      </c>
      <c r="E2" s="23" t="s">
        <v>179</v>
      </c>
    </row>
    <row r="3" spans="1:5" ht="61" thickBot="1">
      <c r="A3" s="61" t="s">
        <v>167</v>
      </c>
      <c r="B3" s="17" t="s">
        <v>178</v>
      </c>
      <c r="C3" s="25">
        <v>0.20499999999999999</v>
      </c>
      <c r="D3" s="24" t="s">
        <v>170</v>
      </c>
      <c r="E3" s="23" t="s">
        <v>179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6A14EAF65E344994E3B5C6526E621B" ma:contentTypeVersion="13" ma:contentTypeDescription="Crear nuevo documento." ma:contentTypeScope="" ma:versionID="230faa28eb39158017b8cc3fa6312291">
  <xsd:schema xmlns:xsd="http://www.w3.org/2001/XMLSchema" xmlns:xs="http://www.w3.org/2001/XMLSchema" xmlns:p="http://schemas.microsoft.com/office/2006/metadata/properties" xmlns:ns2="92febc74-a55c-43fe-95c5-08d761622581" xmlns:ns3="67ce40c1-5c26-4bb5-aee3-b427fc380f91" targetNamespace="http://schemas.microsoft.com/office/2006/metadata/properties" ma:root="true" ma:fieldsID="5a1a179dbcc48e89d11944470aa41085" ns2:_="" ns3:_="">
    <xsd:import namespace="92febc74-a55c-43fe-95c5-08d761622581"/>
    <xsd:import namespace="67ce40c1-5c26-4bb5-aee3-b427fc380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ebc74-a55c-43fe-95c5-08d761622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e40c1-5c26-4bb5-aee3-b427fc380f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68EC0-0290-47AA-B1DD-DFE4940A4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febc74-a55c-43fe-95c5-08d761622581"/>
    <ds:schemaRef ds:uri="67ce40c1-5c26-4bb5-aee3-b427fc380f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A03D59-0B25-41D4-AE98-18463C85DB5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92febc74-a55c-43fe-95c5-08d761622581"/>
    <ds:schemaRef ds:uri="http://schemas.microsoft.com/office/2006/documentManagement/types"/>
    <ds:schemaRef ds:uri="67ce40c1-5c26-4bb5-aee3-b427fc380f91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17C0745-350C-496D-99A3-5E2C167EEF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Portada</vt:lpstr>
      <vt:lpstr>Gasto total por tipologia</vt:lpstr>
      <vt:lpstr>Gasto infancia por tipologia</vt:lpstr>
      <vt:lpstr>Presupuestos</vt:lpstr>
      <vt:lpstr>Derechos</vt:lpstr>
      <vt:lpstr>ODS</vt:lpstr>
      <vt:lpstr>Politica Gasto</vt:lpstr>
      <vt:lpstr>CAI</vt:lpstr>
      <vt:lpstr>Programas</vt:lpstr>
      <vt:lpstr>P1534</vt:lpstr>
      <vt:lpstr>P2321</vt:lpstr>
      <vt:lpstr>Password</vt:lpstr>
      <vt:lpstr>P3232</vt:lpstr>
      <vt:lpstr>Ponderadores gasto C</vt:lpstr>
      <vt:lpstr>Ponderador gasto D</vt:lpstr>
      <vt:lpstr>Ponderadores gasto E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</dc:creator>
  <cp:lastModifiedBy>Microsoft Office User</cp:lastModifiedBy>
  <cp:revision/>
  <dcterms:created xsi:type="dcterms:W3CDTF">2015-05-15T10:22:57Z</dcterms:created>
  <dcterms:modified xsi:type="dcterms:W3CDTF">2022-07-04T11:06:33Z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0x010100F46A14EAF65E344994E3B5C6526E621B</vt:lpwstr>
  </property>
</Properties>
</file>